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E257C9EC-6A35-094B-A05A-693FEE92419E}" xr6:coauthVersionLast="47" xr6:coauthVersionMax="47" xr10:uidLastSave="{00000000-0000-0000-0000-000000000000}"/>
  <bookViews>
    <workbookView xWindow="1320" yWindow="4020" windowWidth="35360" windowHeight="20600" xr2:uid="{A6696800-4506-254F-AB8C-4BD2062B9C4C}"/>
  </bookViews>
  <sheets>
    <sheet name="Présentation" sheetId="3" r:id="rId1"/>
    <sheet name="1001 à 5000" sheetId="2" r:id="rId2"/>
    <sheet name="501 à 1000" sheetId="5" r:id="rId3"/>
    <sheet name="201 à 500" sheetId="4" r:id="rId4"/>
    <sheet name="STAT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6" l="1"/>
  <c r="G28" i="6"/>
  <c r="G27" i="6"/>
  <c r="G26" i="6"/>
  <c r="F29" i="6"/>
  <c r="F28" i="6"/>
  <c r="F27" i="6"/>
  <c r="F26" i="6"/>
  <c r="B29" i="6"/>
  <c r="B28" i="6"/>
  <c r="B27" i="6"/>
  <c r="B26" i="6"/>
  <c r="G24" i="6"/>
  <c r="F24" i="6"/>
  <c r="B24" i="6"/>
  <c r="F22" i="6"/>
  <c r="G22" i="6" s="1"/>
  <c r="D22" i="6"/>
  <c r="B22" i="6"/>
  <c r="G21" i="6"/>
  <c r="G20" i="6"/>
  <c r="G19" i="6"/>
  <c r="G18" i="6"/>
  <c r="F7" i="6"/>
  <c r="G7" i="6" s="1"/>
  <c r="D7" i="6"/>
  <c r="B7" i="6"/>
  <c r="G6" i="6"/>
  <c r="G5" i="6"/>
  <c r="G4" i="6"/>
  <c r="G3" i="6"/>
  <c r="G2" i="6"/>
  <c r="G15" i="6"/>
  <c r="F15" i="6"/>
  <c r="D15" i="6"/>
  <c r="B15" i="6"/>
  <c r="G14" i="6"/>
  <c r="G13" i="6"/>
  <c r="G12" i="6"/>
  <c r="G11" i="6"/>
  <c r="G10" i="6"/>
  <c r="J5" i="5"/>
  <c r="I9" i="5"/>
  <c r="G9" i="5"/>
  <c r="E9" i="5"/>
  <c r="J8" i="5"/>
  <c r="J7" i="5"/>
  <c r="J6" i="5"/>
  <c r="J4" i="5"/>
  <c r="J5" i="4"/>
  <c r="I8" i="4"/>
  <c r="G8" i="4"/>
  <c r="E8" i="4"/>
  <c r="J7" i="4"/>
  <c r="J6" i="4"/>
  <c r="J4" i="4"/>
  <c r="J3" i="4"/>
  <c r="B15" i="2"/>
  <c r="J9" i="5" l="1"/>
  <c r="J8" i="4"/>
  <c r="J6" i="2"/>
  <c r="J5" i="2"/>
  <c r="J4" i="2"/>
  <c r="J3" i="2"/>
  <c r="I7" i="2"/>
  <c r="G7" i="2"/>
  <c r="E7" i="2"/>
  <c r="J7" i="2" l="1"/>
</calcChain>
</file>

<file path=xl/sharedStrings.xml><?xml version="1.0" encoding="utf-8"?>
<sst xmlns="http://schemas.openxmlformats.org/spreadsheetml/2006/main" count="243" uniqueCount="124">
  <si>
    <t>Université Claude Bernard Lyon 1</t>
  </si>
  <si>
    <t>CPE Lyon</t>
  </si>
  <si>
    <t>Université Grenoble Alpes</t>
  </si>
  <si>
    <t>Boiron France</t>
  </si>
  <si>
    <t>CARSO</t>
  </si>
  <si>
    <t>NAOS (Bioderma - Institut Esthederm - Etat Pur)</t>
  </si>
  <si>
    <t>SEQENS</t>
  </si>
  <si>
    <t>Adisseo</t>
  </si>
  <si>
    <t>Laboratoires Théa</t>
  </si>
  <si>
    <t>Elkem Silicones</t>
  </si>
  <si>
    <t>DOMO Chemicals</t>
  </si>
  <si>
    <t>KEM ONE</t>
  </si>
  <si>
    <t>Axplora</t>
  </si>
  <si>
    <t>Siegfried</t>
  </si>
  <si>
    <t>EUROAPI</t>
  </si>
  <si>
    <t>Jazz Pharmaceuticals</t>
  </si>
  <si>
    <t>Curium Pharma</t>
  </si>
  <si>
    <t>Novasep</t>
  </si>
  <si>
    <t>ProductLife Group</t>
  </si>
  <si>
    <t>Unither Pharmaceuticals</t>
  </si>
  <si>
    <t>ORAPI Hygiène</t>
  </si>
  <si>
    <t>Stepan Company</t>
  </si>
  <si>
    <t>Pharmaplan (TTP Group)</t>
  </si>
  <si>
    <t>CARBOGEN AMCIS</t>
  </si>
  <si>
    <t>Adragos Pharma</t>
  </si>
  <si>
    <t>LÉA NATURE</t>
  </si>
  <si>
    <t>Zolpan</t>
  </si>
  <si>
    <t>TRB Chemedica International</t>
  </si>
  <si>
    <t>Beckers Group</t>
  </si>
  <si>
    <t>SGL Carbon</t>
  </si>
  <si>
    <t>OQEMA Group</t>
  </si>
  <si>
    <t>PERSÁN</t>
  </si>
  <si>
    <t>ALS Germany</t>
  </si>
  <si>
    <t>Tokai COBEX</t>
  </si>
  <si>
    <t>THOR Group</t>
  </si>
  <si>
    <t>Acino</t>
  </si>
  <si>
    <t>Prayon</t>
  </si>
  <si>
    <t>SEQENS Pharmaceutical Solutions</t>
  </si>
  <si>
    <t>NAOS Medical France (Bioderma, Institut Esthederm et Etat Pur)</t>
  </si>
  <si>
    <t>Beukay Cosmetics USA Inc.</t>
  </si>
  <si>
    <t>Quadri+ Group</t>
  </si>
  <si>
    <t>R-Biopharm AG</t>
  </si>
  <si>
    <t>SEQENS Custom and Specialties</t>
  </si>
  <si>
    <t>Beaulieu International Group</t>
  </si>
  <si>
    <t>Lamberti</t>
  </si>
  <si>
    <t>RadiciGroup</t>
  </si>
  <si>
    <t>CHT Group</t>
  </si>
  <si>
    <t>INSA Lyon</t>
  </si>
  <si>
    <t>PhD Nombre</t>
  </si>
  <si>
    <t>Alumni</t>
  </si>
  <si>
    <t>Profils Phd en Auvergne-Rhône Alpes</t>
  </si>
  <si>
    <t>Grenoble Alpes</t>
  </si>
  <si>
    <t>Ph-2 Liens</t>
  </si>
  <si>
    <t>Ratio phD</t>
  </si>
  <si>
    <t>PhD</t>
  </si>
  <si>
    <t>PhD Liens</t>
  </si>
  <si>
    <t>Etablissements</t>
  </si>
  <si>
    <t>Alumni 4 etablissements</t>
  </si>
  <si>
    <t>ETI</t>
  </si>
  <si>
    <t>501 à 1000</t>
  </si>
  <si>
    <t>201 à 500</t>
  </si>
  <si>
    <t>GATTEFOSSÉ</t>
  </si>
  <si>
    <t>Condat SA</t>
  </si>
  <si>
    <t>Alispharm</t>
  </si>
  <si>
    <t>GERGONNE INDUSTRIE - THE ADHESIVE SOLUTION</t>
  </si>
  <si>
    <t>Skyepharma- Fully integrated CDMO</t>
  </si>
  <si>
    <t>Tokai COBEX Savoie</t>
  </si>
  <si>
    <t>Biose Industrie</t>
  </si>
  <si>
    <t>MS BEAUTiLAB</t>
  </si>
  <si>
    <t>Beckers France</t>
  </si>
  <si>
    <t>Laboratoires Dermatologiques d'Uriage</t>
  </si>
  <si>
    <t>Gaches Chimie</t>
  </si>
  <si>
    <t>PHYTEO LABORATOIRE</t>
  </si>
  <si>
    <t>Advanced Accelerator Applications</t>
  </si>
  <si>
    <t>Top Clean Packaging Group</t>
  </si>
  <si>
    <t>AXSON FRANCE - SIKAAXSON</t>
  </si>
  <si>
    <t>DÔMES PHARMA</t>
  </si>
  <si>
    <t>Laboratoire Arrow</t>
  </si>
  <si>
    <t>SIKA ADVANCED RESINS</t>
  </si>
  <si>
    <t>Comercial Química Massó</t>
  </si>
  <si>
    <t>Messer France</t>
  </si>
  <si>
    <t>Normec Abiolab</t>
  </si>
  <si>
    <t>DELPHARM GAILLARD</t>
  </si>
  <si>
    <t>PiLeJe Industrie</t>
  </si>
  <si>
    <t>SAFI Valves</t>
  </si>
  <si>
    <t>Deep Nature</t>
  </si>
  <si>
    <t>MAPEI France</t>
  </si>
  <si>
    <t>Humens</t>
  </si>
  <si>
    <t>STOCKMEIER France</t>
  </si>
  <si>
    <t>Théa Pharma France</t>
  </si>
  <si>
    <t>HERBAROM LABORATOIRE</t>
  </si>
  <si>
    <t>LABO FRANCE sas</t>
  </si>
  <si>
    <t>Getzner - engineering a quiet future</t>
  </si>
  <si>
    <t>Cryoport Systems</t>
  </si>
  <si>
    <t>MSSA S.A.S</t>
  </si>
  <si>
    <t>Lubricant Consult GmbH (LUBCON)</t>
  </si>
  <si>
    <t>METabolic EXplorer</t>
  </si>
  <si>
    <t>Université Clemont Auvergne</t>
  </si>
  <si>
    <t>Université Clermont Auvergne</t>
  </si>
  <si>
    <t>1001 à 5000</t>
  </si>
  <si>
    <t>Liens vers annuaire LinkedIn</t>
  </si>
  <si>
    <t>Taille ETI</t>
  </si>
  <si>
    <t>CONSULTYS</t>
  </si>
  <si>
    <t>Laboratoire Aguettant</t>
  </si>
  <si>
    <t>Excelya</t>
  </si>
  <si>
    <t>OXB</t>
  </si>
  <si>
    <t>Pharma &amp; Beauty Group</t>
  </si>
  <si>
    <t>EURECAT</t>
  </si>
  <si>
    <t>Vencorex</t>
  </si>
  <si>
    <t>Aguettant France</t>
  </si>
  <si>
    <t>Mapi Group: Health Research &amp; Commercialization</t>
  </si>
  <si>
    <t>Blaser Swisslube</t>
  </si>
  <si>
    <t>Technic Inc.</t>
  </si>
  <si>
    <t>Envu France</t>
  </si>
  <si>
    <t>Bellen Chemistry Co., Ltd.</t>
  </si>
  <si>
    <t>Plate-forme Chimique du Pont-de-Claix</t>
  </si>
  <si>
    <t>Lechler Spa</t>
  </si>
  <si>
    <t>Dewavrin Cosmetics</t>
  </si>
  <si>
    <t>Nordmann</t>
  </si>
  <si>
    <t>Beauty Success Group</t>
  </si>
  <si>
    <t>Polymer-Technik Elbe GmbH</t>
  </si>
  <si>
    <t>Groupe NOVI</t>
  </si>
  <si>
    <t>Ratio PhD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</si>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</sst>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u/>
      <sz val="12"/>
      <color theme="0"/>
      <name val="Aptos Narrow"/>
      <family val="2"/>
      <scheme val="minor"/>
    </font>
    <font>
      <sz val="16"/>
      <color theme="1"/>
      <name val="Helvetica Neue"/>
      <family val="2"/>
    </font>
    <font>
      <sz val="24"/>
      <color theme="1"/>
      <name val="Helvetica Neue"/>
      <family val="2"/>
    </font>
    <font>
      <sz val="14"/>
      <color theme="1"/>
      <name val="Helvetica Neue"/>
      <family val="2"/>
    </font>
    <font>
      <u/>
      <sz val="14"/>
      <color rgb="FF00206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4" fillId="0" borderId="0" xfId="0" applyFont="1"/>
    <xf numFmtId="0" fontId="3" fillId="0" borderId="0" xfId="0" applyFont="1"/>
    <xf numFmtId="0" fontId="5" fillId="0" borderId="1" xfId="0" applyFont="1" applyBorder="1"/>
    <xf numFmtId="0" fontId="7" fillId="0" borderId="1" xfId="0" applyFont="1" applyBorder="1"/>
    <xf numFmtId="0" fontId="8" fillId="0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9" fillId="0" borderId="0" xfId="1" applyFont="1"/>
    <xf numFmtId="0" fontId="5" fillId="3" borderId="1" xfId="0" applyFont="1" applyFill="1" applyBorder="1"/>
    <xf numFmtId="0" fontId="5" fillId="0" borderId="0" xfId="0" applyFont="1"/>
    <xf numFmtId="0" fontId="5" fillId="3" borderId="0" xfId="0" applyFont="1" applyFill="1"/>
    <xf numFmtId="164" fontId="7" fillId="0" borderId="1" xfId="0" applyNumberFormat="1" applyFont="1" applyBorder="1"/>
    <xf numFmtId="0" fontId="8" fillId="0" borderId="1" xfId="1" applyFont="1" applyFill="1" applyBorder="1" applyAlignment="1"/>
    <xf numFmtId="0" fontId="8" fillId="0" borderId="2" xfId="1" applyFont="1" applyFill="1" applyBorder="1"/>
    <xf numFmtId="0" fontId="7" fillId="0" borderId="3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4" borderId="1" xfId="0" applyFont="1" applyFill="1" applyBorder="1"/>
    <xf numFmtId="0" fontId="8" fillId="5" borderId="1" xfId="1" applyFont="1" applyFill="1" applyBorder="1"/>
    <xf numFmtId="0" fontId="7" fillId="5" borderId="1" xfId="0" applyFont="1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7" fillId="5" borderId="0" xfId="0" applyFont="1" applyFill="1"/>
    <xf numFmtId="0" fontId="8" fillId="5" borderId="0" xfId="1" applyFont="1" applyFill="1" applyBorder="1"/>
    <xf numFmtId="0" fontId="7" fillId="0" borderId="0" xfId="0" applyFont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8" fillId="5" borderId="6" xfId="1" applyFont="1" applyFill="1" applyBorder="1"/>
    <xf numFmtId="0" fontId="7" fillId="5" borderId="7" xfId="0" applyFont="1" applyFill="1" applyBorder="1"/>
    <xf numFmtId="0" fontId="7" fillId="0" borderId="7" xfId="0" applyFont="1" applyBorder="1"/>
    <xf numFmtId="0" fontId="7" fillId="3" borderId="9" xfId="0" applyFont="1" applyFill="1" applyBorder="1"/>
    <xf numFmtId="0" fontId="7" fillId="0" borderId="6" xfId="0" applyFont="1" applyBorder="1"/>
    <xf numFmtId="0" fontId="7" fillId="0" borderId="8" xfId="0" applyFont="1" applyBorder="1"/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5" xfId="0" applyFont="1" applyFill="1" applyBorder="1" applyAlignment="1">
      <alignment horizontal="center"/>
    </xf>
    <xf numFmtId="0" fontId="8" fillId="0" borderId="11" xfId="1" applyFont="1" applyFill="1" applyBorder="1"/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/>
    <xf numFmtId="164" fontId="7" fillId="0" borderId="7" xfId="0" applyNumberFormat="1" applyFont="1" applyBorder="1"/>
    <xf numFmtId="0" fontId="7" fillId="0" borderId="12" xfId="0" applyFont="1" applyBorder="1"/>
    <xf numFmtId="164" fontId="7" fillId="0" borderId="9" xfId="0" applyNumberFormat="1" applyFont="1" applyBorder="1"/>
    <xf numFmtId="0" fontId="8" fillId="0" borderId="13" xfId="1" applyFont="1" applyFill="1" applyBorder="1"/>
    <xf numFmtId="0" fontId="7" fillId="6" borderId="1" xfId="0" applyFont="1" applyFill="1" applyBorder="1"/>
    <xf numFmtId="0" fontId="8" fillId="6" borderId="1" xfId="1" applyFont="1" applyFill="1" applyBorder="1"/>
    <xf numFmtId="0" fontId="7" fillId="6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7" fillId="0" borderId="0" xfId="0" applyFont="1" applyBorder="1"/>
    <xf numFmtId="0" fontId="7" fillId="0" borderId="14" xfId="0" applyFont="1" applyBorder="1"/>
    <xf numFmtId="0" fontId="8" fillId="0" borderId="1" xfId="1" applyFont="1" applyBorder="1"/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1" xfId="0" applyFont="1" applyFill="1" applyBorder="1"/>
    <xf numFmtId="164" fontId="7" fillId="6" borderId="1" xfId="0" applyNumberFormat="1" applyFon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774448</xdr:colOff>
      <xdr:row>2</xdr:row>
      <xdr:rowOff>126999</xdr:rowOff>
    </xdr:from>
    <xdr:ext cx="8407400" cy="5581713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861894C-993C-1820-FF0B-78431FCACC73}"/>
            </a:ext>
          </a:extLst>
        </xdr:cNvPr>
        <xdr:cNvSpPr txBox="1"/>
      </xdr:nvSpPr>
      <xdr:spPr>
        <a:xfrm>
          <a:off x="4546725" y="529375"/>
          <a:ext cx="8407400" cy="5581713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 fontAlgn="base"/>
          <a:r>
            <a:rPr lang="fr-FR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Annuaire linkedIn des Entreprises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examinons les ETI figurant dans l'annuaire pour le secteur "Fabrication de produits chimiques"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et localisées en Auvergne-Rhône-Alpes ( c'est à dire avec un établissement dans la Région) . Nous distinguons trois tailles en effectif:</a:t>
          </a:r>
          <a:r>
            <a:rPr lang="fr-FR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rtl="0" fontAlgn="base"/>
          <a:r>
            <a:rPr lang="fr-FR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1001 à 5000</a:t>
          </a:r>
        </a:p>
        <a:p>
          <a:pPr rtl="0" fontAlgn="base"/>
          <a:r>
            <a:rPr lang="fr-FR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501 à 1000</a:t>
          </a:r>
        </a:p>
        <a:p>
          <a:pPr rtl="0" fontAlgn="base"/>
          <a:r>
            <a:rPr lang="fr-FR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 à 500</a:t>
          </a:r>
          <a:endParaRPr lang="fr-FR" sz="16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endParaRPr lang="fr-FR" sz="16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Focus</a:t>
          </a:r>
          <a:r>
            <a:rPr lang="fr-FR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sur les Alumni &amp; Alumni PhD de 5 établissements, employés par les panels d'</a:t>
          </a:r>
          <a:r>
            <a:rPr lang="fr-FR" sz="16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ETI</a:t>
          </a:r>
          <a:endParaRPr lang="fr-FR" sz="16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sélectionnons 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Université Lyon 1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Université Grenoble Alpes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Université Clermont Aubergne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CPE Lyon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INSA Lyon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 Lecteur adaptera aisément la démarche à d'autres établissements de son choix.</a:t>
          </a:r>
        </a:p>
        <a:p>
          <a:pPr rtl="0" fontAlgn="base"/>
          <a:endParaRPr lang="fr-FR" sz="16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 fontAlgn="base"/>
          <a:r>
            <a:rPr lang="fr-FR" sz="16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Statistiques globales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1470 profils Alumni, dont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150 profils PhD, soit</a:t>
          </a:r>
        </a:p>
        <a:p>
          <a:pPr rtl="0" fontAlgn="base"/>
          <a:r>
            <a:rPr lang="fr-FR" sz="16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Ratio PhD =</a:t>
          </a:r>
          <a:r>
            <a:rPr lang="fr-FR" sz="16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10,4%</a:t>
          </a:r>
          <a:endParaRPr lang="fr-FR" sz="16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125742</xdr:colOff>
      <xdr:row>15</xdr:row>
      <xdr:rowOff>251485</xdr:rowOff>
    </xdr:from>
    <xdr:ext cx="4099208" cy="9687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B27E6DF-2A53-C0A6-CD61-9D2D68DEBE5C}"/>
            </a:ext>
          </a:extLst>
        </xdr:cNvPr>
        <xdr:cNvSpPr txBox="1"/>
      </xdr:nvSpPr>
      <xdr:spPr>
        <a:xfrm>
          <a:off x="5922475" y="3860297"/>
          <a:ext cx="4099208" cy="96872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/>
            <a:t>Nous publions</a:t>
          </a:r>
          <a:r>
            <a:rPr lang="fr-FR" sz="1400" baseline="0"/>
            <a:t> le lien  vers les employés alumni des 4 Universités et Ecoles pour 13 Entreprises (en gris).</a:t>
          </a:r>
        </a:p>
        <a:p>
          <a:r>
            <a:rPr lang="fr-FR" sz="1400" baseline="0"/>
            <a:t>Ce sont celles qui figurent dans les TOP5 des étblissements en termes de nombre d'Alumni.</a:t>
          </a:r>
          <a:endParaRPr lang="fr-FR" sz="14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414951</xdr:colOff>
      <xdr:row>14</xdr:row>
      <xdr:rowOff>213764</xdr:rowOff>
    </xdr:from>
    <xdr:ext cx="4099208" cy="9687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28C916E-95E9-6649-BAF1-41CFFA74BBFA}"/>
            </a:ext>
          </a:extLst>
        </xdr:cNvPr>
        <xdr:cNvSpPr txBox="1"/>
      </xdr:nvSpPr>
      <xdr:spPr>
        <a:xfrm>
          <a:off x="5205743" y="3596239"/>
          <a:ext cx="4099208" cy="96872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/>
            <a:t>Nous publions</a:t>
          </a:r>
          <a:r>
            <a:rPr lang="fr-FR" sz="1400" baseline="0"/>
            <a:t> le lien  vers les employés alumni des 5 Universités et Ecoles pour 7 Entreprises (en gris).</a:t>
          </a:r>
        </a:p>
        <a:p>
          <a:r>
            <a:rPr lang="fr-FR" sz="1400" baseline="0"/>
            <a:t>Ce sont celles qui figurent dans les TOP5 des 5 étblissements en termes de nombre d'Alumni.</a:t>
          </a:r>
          <a:endParaRPr lang="fr-FR" sz="14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314356</xdr:colOff>
      <xdr:row>15</xdr:row>
      <xdr:rowOff>12575</xdr:rowOff>
    </xdr:from>
    <xdr:ext cx="4099208" cy="9687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1C40B29-95B2-884A-B8F1-E81D8DDAEA5A}"/>
            </a:ext>
          </a:extLst>
        </xdr:cNvPr>
        <xdr:cNvSpPr txBox="1"/>
      </xdr:nvSpPr>
      <xdr:spPr>
        <a:xfrm>
          <a:off x="4413564" y="3696832"/>
          <a:ext cx="4099208" cy="968727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/>
            <a:t>Nous publions</a:t>
          </a:r>
          <a:r>
            <a:rPr lang="fr-FR" sz="1400" baseline="0"/>
            <a:t> le lien  vers les employés alumni des 5 Universités et Ecoles pour 7 Entreprises (en gris).</a:t>
          </a:r>
        </a:p>
        <a:p>
          <a:r>
            <a:rPr lang="fr-FR" sz="1400" baseline="0"/>
            <a:t>Ce sont celles qui figurent dans les TOP5 des 5 étblissements en termes de nombre d'Alumni.</a:t>
          </a:r>
          <a:endParaRPr lang="fr-F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search/results/companies/?origin=FACETED_SEARCH&amp;companyHqGeo=%5B%22103623254%22%5D&amp;companySize=%5B%22G%22%5D&amp;industryCompanyVertical=%5B%2254%22%5D" TargetMode="External"/><Relationship Id="rId2" Type="http://schemas.openxmlformats.org/officeDocument/2006/relationships/hyperlink" Target="https://www.linkedin.com/search/results/companies/?origin=FACETED_SEARCH&amp;companyHqGeo=%5B%22103623254%22%5D&amp;companySize=%5B%22E%22%5D&amp;industryCompanyVertical=%5B%2254%22%5D" TargetMode="External"/><Relationship Id="rId1" Type="http://schemas.openxmlformats.org/officeDocument/2006/relationships/hyperlink" Target="https://www.linkedin.com/search/results/companies/?origin=FACETED_SEARCH&amp;companyHqGeo=%5B%22103623254%22%5D&amp;companySize=%5B%22F%22%5D&amp;industryCompanyVertical=%5B%2254%22%5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company/laboratoiresthea/people/?facetSchool=15138342%2C28135%2C963638%2C15093517" TargetMode="External"/><Relationship Id="rId13" Type="http://schemas.openxmlformats.org/officeDocument/2006/relationships/hyperlink" Target="https://www.linkedin.com/company/novasep/people/?facetSchool=963638%2C15093517%2C28135%2C15138342" TargetMode="External"/><Relationship Id="rId18" Type="http://schemas.openxmlformats.org/officeDocument/2006/relationships/hyperlink" Target="https://www.linkedin.com/search/results/people/?keywords=%22PhD%22%20OR%20%22Ph.D%22&amp;origin=FACETED_SEARCH&amp;geoUrn=%5B%22103623254%22%5D&amp;currentCompany=%5B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34497%22%2C%2247253%22%2C%22496373%22%2C%2250322%22%2C%225396340%22%2C%225937538%22%2C%22593864%22%2C%2268553372%22%2C%2269025%22%2C%22698141%22%2C%2270167%22%2C%22701693%22%2C%2277346%22%2C%2277610961%22%2C%22815906%22%2C%2286136772%22%2C%2286461838%22%2C%2293964014%22%2C%22945012%22%5D&amp;page=15&amp;spellCorrectionEnabled=true&amp;prioritizeMessage=false" TargetMode="External"/><Relationship Id="rId26" Type="http://schemas.openxmlformats.org/officeDocument/2006/relationships/hyperlink" Target="https://www.linkedin.com/school/ecole-superieure-de-chimie-physique-electronique-de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3" Type="http://schemas.openxmlformats.org/officeDocument/2006/relationships/hyperlink" Target="https://www.linkedin.com/company/laboratoire-boiron/people/?facetSchool=963638%2C28135%2C15093517%2C15138342" TargetMode="External"/><Relationship Id="rId21" Type="http://schemas.openxmlformats.org/officeDocument/2006/relationships/hyperlink" Target="https://www.linkedin.com/search/results/people/?keywords=%22PhD%22%20OR%20%22Ph.D%22&amp;origin=FACETED_SEARCH&amp;currentCompany=%5B%2234497%22%2C%2213062%22%2C%2293964014%22%2C%22496373%22%2C%22103056%22%2C%22109812529%22%2C%2211019074%22%2C%221107577%22%2C%2211167231%22%2C%2211788914%22%2C%2212989492%22%2C%2213719%22%2C%2214031112%22%2C%22140405%22%2C%2215178637%22%2C%221602297%22%2C%2216268747%22%2C%22164525%22%2C%2218411968%22%2C%222474336%22%2C%22255145%22%2C%222791368%22%2C%2228418%22%2C%222998576%22%2C%223039644%22%2C%223096355%22%2C%2232646%22%2C%223309185%22%2C%2247253%22%2C%2250322%22%2C%225396340%22%2C%225937538%22%2C%22593864%22%2C%2268553372%22%2C%2269025%22%2C%22698141%22%2C%2270167%22%2C%22701693%22%2C%2277346%22%2C%2277610961%22%2C%22815906%22%2C%2286136772%22%2C%2286461838%22%2C%22945012%22%2C%229711%22%5D&amp;schoolFilter=%5B%2228135%22%5D" TargetMode="External"/><Relationship Id="rId7" Type="http://schemas.openxmlformats.org/officeDocument/2006/relationships/hyperlink" Target="https://www.linkedin.com/company/kem-one/people/?facetSchool=963638%2C28135%2C15093517%2C15138342" TargetMode="External"/><Relationship Id="rId12" Type="http://schemas.openxmlformats.org/officeDocument/2006/relationships/hyperlink" Target="https://www.linkedin.com/company/stepan-company/people/?facetSchool=963638%2C28135%2C15093517%2C15138342" TargetMode="External"/><Relationship Id="rId17" Type="http://schemas.openxmlformats.org/officeDocument/2006/relationships/hyperlink" Target="https://www.linkedin.com/school/ecole-superieure-de-chimie-physique-electronique-de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25" Type="http://schemas.openxmlformats.org/officeDocument/2006/relationships/hyperlink" Target="https://www.linkedin.com/school/insa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2" Type="http://schemas.openxmlformats.org/officeDocument/2006/relationships/hyperlink" Target="https://www.linkedin.com/company/axplora/people/?facetSchool=963638%2C15138342%2C28135%2C15093517" TargetMode="External"/><Relationship Id="rId16" Type="http://schemas.openxmlformats.org/officeDocument/2006/relationships/hyperlink" Target="https://www.linkedin.com/school/insa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20" Type="http://schemas.openxmlformats.org/officeDocument/2006/relationships/hyperlink" Target="https://www.linkedin.com/search/results/people/?keywords=%22PhD%22%20OR%20%22Ph.D%22&amp;origin=FACETED_SEARCH&amp;currentCompany=%5B%2234497%22%2C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47253%22%2C%22496373%22%2C%2250322%22%2C%225396340%22%2C%225937538%22%2C%22593864%22%2C%2268553372%22%2C%2269025%22%2C%22698141%22%2C%2270167%22%2C%22701693%22%2C%2277346%22%2C%2277610961%22%2C%22815906%22%2C%2286136772%22%2C%2286461838%22%2C%2293964014%22%2C%22945012%22%5D&amp;schoolFilter=%5B%2215138342%22%5D" TargetMode="External"/><Relationship Id="rId1" Type="http://schemas.openxmlformats.org/officeDocument/2006/relationships/hyperlink" Target="https://www.linkedin.com/company/adisseo/people/?facetSchool=963638%2C15093517%2C15138342%2C28135" TargetMode="External"/><Relationship Id="rId6" Type="http://schemas.openxmlformats.org/officeDocument/2006/relationships/hyperlink" Target="https://www.linkedin.com/company/elkem-silicones/people/?facetSchool=963638%2C15093517%2C15138342%2C28135" TargetMode="External"/><Relationship Id="rId11" Type="http://schemas.openxmlformats.org/officeDocument/2006/relationships/hyperlink" Target="https://www.linkedin.com/company/siegfried-ag/people/?facetSchool=28135%2C963638%2C15138342%2C15093517" TargetMode="External"/><Relationship Id="rId24" Type="http://schemas.openxmlformats.org/officeDocument/2006/relationships/hyperlink" Target="https://www.linkedin.com/school/universit%C3%A9-grenoble-alpes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5" Type="http://schemas.openxmlformats.org/officeDocument/2006/relationships/hyperlink" Target="https://www.linkedin.com/company/domo/people/?facetSchool=963638%2C28135%2C15093517%2C15138342" TargetMode="External"/><Relationship Id="rId15" Type="http://schemas.openxmlformats.org/officeDocument/2006/relationships/hyperlink" Target="https://www.linkedin.com/school/universit%C3%A9-grenoble-alpes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23" Type="http://schemas.openxmlformats.org/officeDocument/2006/relationships/hyperlink" Target="https://www.linkedin.com/school/universite-lyon-1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10" Type="http://schemas.openxmlformats.org/officeDocument/2006/relationships/hyperlink" Target="https://www.linkedin.com/company/naosglobal/people/?facetSchool=963638%2C28135%2C15138342%2C15093517" TargetMode="External"/><Relationship Id="rId19" Type="http://schemas.openxmlformats.org/officeDocument/2006/relationships/hyperlink" Target="https://www.linkedin.com/search/results/people/?keywords=%22PhD%22%20OR%20%22Ph.D%22&amp;origin=FACETED_SEARCH&amp;currentCompany=%5B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34497%22%2C%2247253%22%2C%22496373%22%2C%2250322%22%2C%225396340%22%2C%225937538%22%2C%22593864%22%2C%2268553372%22%2C%2269025%22%2C%22698141%22%2C%2270167%22%2C%22701693%22%2C%2277346%22%2C%2277610961%22%2C%22815906%22%2C%2286136772%22%2C%2286461838%22%2C%2293964014%22%2C%22945012%22%5D&amp;schoolFilter=%5B%22963638%22%5D&amp;page=6&amp;spellCorrectionEnabled=true&amp;prioritizeMessage=false" TargetMode="External"/><Relationship Id="rId4" Type="http://schemas.openxmlformats.org/officeDocument/2006/relationships/hyperlink" Target="https://www.linkedin.com/company/groupe-carso/people/?facetSchool=963638%2C15138342%2C15093517%2C28135" TargetMode="External"/><Relationship Id="rId9" Type="http://schemas.openxmlformats.org/officeDocument/2006/relationships/hyperlink" Target="https://www.linkedin.com/company/naosglobal/people/?facetSchool=963638%2C28135%2C15138342%2C15093517" TargetMode="External"/><Relationship Id="rId14" Type="http://schemas.openxmlformats.org/officeDocument/2006/relationships/hyperlink" Target="https://www.linkedin.com/school/universite-lyon-1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22" Type="http://schemas.openxmlformats.org/officeDocument/2006/relationships/hyperlink" Target="https://www.linkedin.com/search/results/people/?keywords=%22PhD%22%20OR%20%22Ph.D%22&amp;origin=FACETED_SEARCH&amp;currentCompany=%5B%2293964014%22%2C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34497%22%2C%2247253%22%2C%22496373%22%2C%2250322%22%2C%225396340%22%2C%225937538%22%2C%22593864%22%2C%2268553372%22%2C%2269025%22%2C%22698141%22%2C%2270167%22%2C%22701693%22%2C%2277346%22%2C%2277610961%22%2C%22815906%22%2C%2286136772%22%2C%2286461838%22%2C%22945012%22%2C%229711%22%5D&amp;schoolFilter=%5B%2215093517%22%5D&amp;page=3&amp;spellCorrectionEnabled=true&amp;prioritizeMessage=false" TargetMode="External"/><Relationship Id="rId27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chool/insa-lyon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13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15138342%22%5D" TargetMode="External"/><Relationship Id="rId18" Type="http://schemas.openxmlformats.org/officeDocument/2006/relationships/hyperlink" Target="https://www.linkedin.com/company/consultys/people/?facetSchool=963638%2C15138342%2C15093517%2C28135%2C33262564" TargetMode="External"/><Relationship Id="rId3" Type="http://schemas.openxmlformats.org/officeDocument/2006/relationships/hyperlink" Target="https://www.linkedin.com/school/universit%C3%A9-grenoble-alpes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21" Type="http://schemas.openxmlformats.org/officeDocument/2006/relationships/hyperlink" Target="https://www.linkedin.com/company/oxford-biomedica/people/?facetSchool=963638%2C15093517%2C33262564%2C28135%2C15138342" TargetMode="External"/><Relationship Id="rId7" Type="http://schemas.openxmlformats.org/officeDocument/2006/relationships/hyperlink" Target="https://www.linkedin.com/school/insa-lyon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2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963638%22%5D&amp;page=3&amp;spellCorrectionEnabled=true&amp;prioritizeMessage=false" TargetMode="External"/><Relationship Id="rId17" Type="http://schemas.openxmlformats.org/officeDocument/2006/relationships/hyperlink" Target="https://www.linkedin.com/company/aguettant-france/people/?facetSchool=963638%2C15138342%2C15093517%2C28135%2C33262564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www.linkedin.com/school/universite-lyon-1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6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15093517%22%5D" TargetMode="External"/><Relationship Id="rId20" Type="http://schemas.openxmlformats.org/officeDocument/2006/relationships/hyperlink" Target="https://www.linkedin.com/company/excelya/people/?facetSchool=963638%2C15093517%2C15138342%2C33262564%2C28135" TargetMode="External"/><Relationship Id="rId1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6" Type="http://schemas.openxmlformats.org/officeDocument/2006/relationships/hyperlink" Target="https://www.linkedin.com/school/universite-clermont-auvergne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11" Type="http://schemas.openxmlformats.org/officeDocument/2006/relationships/hyperlink" Target="https://www.linkedin.com/search/results/people/?keywords=%22PhD%22%20OR%20%22Ph.D%22&amp;origin=FACETED_SEARCH&amp;geoUrn=%5B%22103623254%22%5D&amp;currentCompany=%5B%22106034%22%2C%2210672944%22%2C%2210935830%22%2C%221114612%22%2C%22140405%22%2C%22141083%22%2C%2214782924%22%2C%221492408%22%2C%2226395727%22%2C%223257444%22%2C%2235632021%22%2C%225122955%22%2C%225377084%22%2C%2271207909%22%2C%2271569695%22%2C%2275174152%22%2C%228089220%22%2C%2289215337%22%2C%2291783%22%2C%22148578%22%2C%224975995%22%5D&amp;page=5&amp;spellCorrectionEnabled=true&amp;prioritizeMessage=false" TargetMode="External"/><Relationship Id="rId24" Type="http://schemas.openxmlformats.org/officeDocument/2006/relationships/hyperlink" Target="https://www.linkedin.com/company/carbogen-amcis/people/?facetSchool=33262564%2C28135%2C15093517%2C963638%2C15138342" TargetMode="External"/><Relationship Id="rId5" Type="http://schemas.openxmlformats.org/officeDocument/2006/relationships/hyperlink" Target="https://www.linkedin.com/school/universite-clermont-auvergne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5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28135%22%5D" TargetMode="External"/><Relationship Id="rId23" Type="http://schemas.openxmlformats.org/officeDocument/2006/relationships/hyperlink" Target="https://www.linkedin.com/company/eurecat-france/people/?facetSchool=963638%2C15093517%2C15138342%2C28135%2C33262564" TargetMode="External"/><Relationship Id="rId10" Type="http://schemas.openxmlformats.org/officeDocument/2006/relationships/hyperlink" Target="https://www.linkedin.com/school/ecole-superieure-de-chimie-physique-electronique-de-lyon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19" Type="http://schemas.openxmlformats.org/officeDocument/2006/relationships/hyperlink" Target="https://www.linkedin.com/company/laboratoire-aguettant/people/?facetSchool=963638%2C28135%2C15093517%2C15138342%2C33262564" TargetMode="External"/><Relationship Id="rId4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9" Type="http://schemas.openxmlformats.org/officeDocument/2006/relationships/hyperlink" Target="https://www.linkedin.com/school/ecole-superieure-de-chimie-physique-electronique-de-lyon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4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33262564%22%5D" TargetMode="External"/><Relationship Id="rId22" Type="http://schemas.openxmlformats.org/officeDocument/2006/relationships/hyperlink" Target="https://www.linkedin.com/company/vencorex/people/?facetSchool=15138342%2C15093517%2C963638%2C33262564%2C2813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chool/ecole-superieure-de-chimie-physique-electronique-de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13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15093517%22%5D" TargetMode="External"/><Relationship Id="rId18" Type="http://schemas.openxmlformats.org/officeDocument/2006/relationships/hyperlink" Target="https://www.linkedin.com/company/delpharm-gaillard/people/?facetSchool=963638%2C15138342%2C15093517%2C28135%2C33262564" TargetMode="External"/><Relationship Id="rId3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21" Type="http://schemas.openxmlformats.org/officeDocument/2006/relationships/hyperlink" Target="https://www.linkedin.com/company/normec-abiolab/people/?facetSchool=963638%2C15138342%2C33262564%2C28135%2C15093517" TargetMode="External"/><Relationship Id="rId7" Type="http://schemas.openxmlformats.org/officeDocument/2006/relationships/hyperlink" Target="https://www.linkedin.com/school/ecole-superieure-de-chimie-physique-electronique-de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12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28135%22%5D" TargetMode="External"/><Relationship Id="rId17" Type="http://schemas.openxmlformats.org/officeDocument/2006/relationships/hyperlink" Target="https://www.linkedin.com/company/alispharm/people/?facetSchool=963638%2C15138342%2C15093517%2C28135%2C33262564" TargetMode="External"/><Relationship Id="rId2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16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20" Type="http://schemas.openxmlformats.org/officeDocument/2006/relationships/hyperlink" Target="https://www.linkedin.com/company/laboratoire-arrow/people/?facetSchool=963638%2C15138342%2C28135%2C15093517%2C33262564" TargetMode="External"/><Relationship Id="rId1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6" Type="http://schemas.openxmlformats.org/officeDocument/2006/relationships/hyperlink" Target="https://www.linkedin.com/school/insa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11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15138342%22%5D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s://www.linkedin.com/school/insa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15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23" Type="http://schemas.openxmlformats.org/officeDocument/2006/relationships/hyperlink" Target="https://www.linkedin.com/company/skyepharma/people/?facetSchool=963638%2C15138342%2C33262564%2C15093517%2C28135" TargetMode="External"/><Relationship Id="rId10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963638%22%5D&amp;page=2&amp;spellCorrectionEnabled=true&amp;prioritizeMessage=false" TargetMode="External"/><Relationship Id="rId19" Type="http://schemas.openxmlformats.org/officeDocument/2006/relationships/hyperlink" Target="https://www.linkedin.com/company/gattefosse/people/?facetSchool=963638%2C15093517%2C15138342%2C28135%2C33262564" TargetMode="External"/><Relationship Id="rId4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9" Type="http://schemas.openxmlformats.org/officeDocument/2006/relationships/hyperlink" Target="https://www.linkedin.com/search/results/people/?keywords=%22PhD%22%20OR%20%22Ph.D%22&amp;origin=FACETED_SEARCH&amp;geoUrn=%5B%22103623254%22%5D&amp;currentCompany=%5B%22101798%22%2C%2210271850%22%2C%22104604675%22%2C%2210564431%22%2C%2210598961%22%2C%221084320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2C%221461348%22%5D&amp;page=6&amp;spellCorrectionEnabled=true&amp;prioritizeMessage=false" TargetMode="External"/><Relationship Id="rId14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22" Type="http://schemas.openxmlformats.org/officeDocument/2006/relationships/hyperlink" Target="https://www.linkedin.com/company/domes-pharma-group/people/?facetSchool=33262564%2C15094128%2C963638%2C850078%2C15138342%2C15093517%2C28135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33262564%22%5D" TargetMode="External"/><Relationship Id="rId18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26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28135%22%5D" TargetMode="External"/><Relationship Id="rId39" Type="http://schemas.openxmlformats.org/officeDocument/2006/relationships/hyperlink" Target="https://www.linkedin.com/school/universite-lyon-1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21" Type="http://schemas.openxmlformats.org/officeDocument/2006/relationships/hyperlink" Target="https://www.linkedin.com/school/insa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34" Type="http://schemas.openxmlformats.org/officeDocument/2006/relationships/hyperlink" Target="https://www.linkedin.com/school/ecole-superieure-de-chimie-physique-electronique-de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42" Type="http://schemas.openxmlformats.org/officeDocument/2006/relationships/hyperlink" Target="https://www.linkedin.com/school/ecole-superieure-de-chimie-physique-electronique-de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7" Type="http://schemas.openxmlformats.org/officeDocument/2006/relationships/hyperlink" Target="https://www.linkedin.com/school/insa-lyon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2" Type="http://schemas.openxmlformats.org/officeDocument/2006/relationships/hyperlink" Target="https://www.linkedin.com/school/universite-lyon-1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6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20" Type="http://schemas.openxmlformats.org/officeDocument/2006/relationships/hyperlink" Target="https://www.linkedin.com/school/insa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29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41" Type="http://schemas.openxmlformats.org/officeDocument/2006/relationships/hyperlink" Target="https://www.linkedin.com/school/insa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1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6" Type="http://schemas.openxmlformats.org/officeDocument/2006/relationships/hyperlink" Target="https://www.linkedin.com/school/universite-clermont-auvergne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11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963638%22%5D&amp;page=3&amp;spellCorrectionEnabled=true&amp;prioritizeMessage=false" TargetMode="External"/><Relationship Id="rId24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963638%22%5D&amp;page=2&amp;spellCorrectionEnabled=true&amp;prioritizeMessage=false" TargetMode="External"/><Relationship Id="rId32" Type="http://schemas.openxmlformats.org/officeDocument/2006/relationships/hyperlink" Target="https://www.linkedin.com/school/universit%C3%A9-grenoble-alpes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37" Type="http://schemas.openxmlformats.org/officeDocument/2006/relationships/hyperlink" Target="https://www.linkedin.com/search/results/people/?keywords=%22PhD%22%20OR%20%22Ph.D%22&amp;origin=FACETED_SEARCH&amp;currentCompany=%5B%2234497%22%2C%2213062%22%2C%2293964014%22%2C%22496373%22%2C%22103056%22%2C%22109812529%22%2C%2211019074%22%2C%221107577%22%2C%2211167231%22%2C%2211788914%22%2C%2212989492%22%2C%2213719%22%2C%2214031112%22%2C%22140405%22%2C%2215178637%22%2C%221602297%22%2C%2216268747%22%2C%22164525%22%2C%2218411968%22%2C%222474336%22%2C%22255145%22%2C%222791368%22%2C%2228418%22%2C%222998576%22%2C%223039644%22%2C%223096355%22%2C%2232646%22%2C%223309185%22%2C%2247253%22%2C%2250322%22%2C%225396340%22%2C%225937538%22%2C%22593864%22%2C%2268553372%22%2C%2269025%22%2C%22698141%22%2C%2270167%22%2C%22701693%22%2C%2277346%22%2C%2277610961%22%2C%22815906%22%2C%2286136772%22%2C%2286461838%22%2C%22945012%22%2C%229711%22%5D&amp;schoolFilter=%5B%2228135%22%5D" TargetMode="External"/><Relationship Id="rId40" Type="http://schemas.openxmlformats.org/officeDocument/2006/relationships/hyperlink" Target="https://www.linkedin.com/school/universit%C3%A9-grenoble-alpes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&amp;keywords=PhD%20OR%20Ph.D" TargetMode="External"/><Relationship Id="rId5" Type="http://schemas.openxmlformats.org/officeDocument/2006/relationships/hyperlink" Target="https://www.linkedin.com/school/universite-clermont-auvergne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5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15093517%22%5D" TargetMode="External"/><Relationship Id="rId23" Type="http://schemas.openxmlformats.org/officeDocument/2006/relationships/hyperlink" Target="https://www.linkedin.com/school/ecole-superieure-de-chimie-physique-electronique-de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28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36" Type="http://schemas.openxmlformats.org/officeDocument/2006/relationships/hyperlink" Target="https://www.linkedin.com/search/results/people/?keywords=%22PhD%22%20OR%20%22Ph.D%22&amp;origin=FACETED_SEARCH&amp;currentCompany=%5B%2234497%22%2C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47253%22%2C%22496373%22%2C%2250322%22%2C%225396340%22%2C%225937538%22%2C%22593864%22%2C%2268553372%22%2C%2269025%22%2C%22698141%22%2C%2270167%22%2C%22701693%22%2C%2277346%22%2C%2277610961%22%2C%22815906%22%2C%2286136772%22%2C%2286461838%22%2C%2293964014%22%2C%22945012%22%5D&amp;schoolFilter=%5B%2215138342%22%5D" TargetMode="External"/><Relationship Id="rId10" Type="http://schemas.openxmlformats.org/officeDocument/2006/relationships/hyperlink" Target="https://www.linkedin.com/school/ecole-superieure-de-chimie-physique-electronique-de-lyon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19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31" Type="http://schemas.openxmlformats.org/officeDocument/2006/relationships/hyperlink" Target="https://www.linkedin.com/school/universite-lyon-1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4" Type="http://schemas.openxmlformats.org/officeDocument/2006/relationships/hyperlink" Target="https://www.linkedin.com/school/universit%C3%A9-grenoble-alpes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9" Type="http://schemas.openxmlformats.org/officeDocument/2006/relationships/hyperlink" Target="https://www.linkedin.com/school/ecole-superieure-de-chimie-physique-electronique-de-lyon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4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28135%22%5D" TargetMode="External"/><Relationship Id="rId22" Type="http://schemas.openxmlformats.org/officeDocument/2006/relationships/hyperlink" Target="https://www.linkedin.com/school/ecole-superieure-de-chimie-physique-electronique-de-lyon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" TargetMode="External"/><Relationship Id="rId27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15093517%22%5D" TargetMode="External"/><Relationship Id="rId30" Type="http://schemas.openxmlformats.org/officeDocument/2006/relationships/hyperlink" Target="https://www.linkedin.com/school/universite-clermont-auvergne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35" Type="http://schemas.openxmlformats.org/officeDocument/2006/relationships/hyperlink" Target="https://www.linkedin.com/search/results/people/?keywords=%22PhD%22%20OR%20%22Ph.D%22&amp;origin=FACETED_SEARCH&amp;currentCompany=%5B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34497%22%2C%2247253%22%2C%22496373%22%2C%2250322%22%2C%225396340%22%2C%225937538%22%2C%22593864%22%2C%2268553372%22%2C%2269025%22%2C%22698141%22%2C%2270167%22%2C%22701693%22%2C%2277346%22%2C%2277610961%22%2C%22815906%22%2C%2286136772%22%2C%2286461838%22%2C%2293964014%22%2C%22945012%22%5D&amp;schoolFilter=%5B%22963638%22%5D&amp;page=6&amp;spellCorrectionEnabled=true&amp;prioritizeMessage=false" TargetMode="External"/><Relationship Id="rId8" Type="http://schemas.openxmlformats.org/officeDocument/2006/relationships/hyperlink" Target="https://www.linkedin.com/school/insa-lyon/people/?facetCurrentCompany=5122955%2C3257444%2C91783%2C10935830%2C89215337%2C5377084%2C1114612%2C106034%2C71569695%2C4975995%2C75174152%2C141083%2C35632021%2C8089220%2C1492408%2C26395727%2C14782924%2C148578%2C10672944%2C140405%2C71207909&amp;keywords=PhD%20OR%20Ph.D" TargetMode="External"/><Relationship Id="rId3" Type="http://schemas.openxmlformats.org/officeDocument/2006/relationships/hyperlink" Target="https://www.linkedin.com/school/universit%C3%A9-grenoble-alpes/people/?facetCurrentCompany=5122955%2C3257444%2C91783%2C10935830%2C89215337%2C5377084%2C1114612%2C106034%2C71569695%2C4975995%2C75174152%2C141083%2C35632021%2C8089220%2C1492408%2C26395727%2C14782924%2C148578%2C10672944%2C140405%2C71207909" TargetMode="External"/><Relationship Id="rId12" Type="http://schemas.openxmlformats.org/officeDocument/2006/relationships/hyperlink" Target="https://www.linkedin.com/search/results/people/?keywords=%22PhD%22%20OR%20%22Ph.D%22&amp;origin=FACETED_SEARCH&amp;currentCompany=%5B%22106034%22%2C%2210672944%22%2C%2210935830%22%2C%221114612%22%2C%22140405%22%2C%22141083%22%2C%2214782924%22%2C%22148578%22%2C%221492408%22%2C%2226395727%22%2C%223257444%22%2C%2235632021%22%2C%224975995%22%2C%225122955%22%2C%225377084%22%2C%2271207909%22%2C%2271569695%22%2C%2275174152%22%2C%228089220%22%2C%2289215337%22%2C%2291783%22%5D&amp;schoolFilter=%5B%2215138342%22%5D" TargetMode="External"/><Relationship Id="rId17" Type="http://schemas.openxmlformats.org/officeDocument/2006/relationships/hyperlink" Target="https://www.linkedin.com/school/universite-lyon-1/people/?facetCurrentCompany=1084320%2C544015%2C10598961%2C4001522%2C687782%2C5184058%2C45397%2C101798%2C1778848%2C18313530%2C7994586%2C53271949%2C10271850%2C2546033%2C7157220%2C71854272%2C968336%2C10564431%2C3487170%2C60682%2C2648324%2C26030610%2C1461348%2C856887%2C26449335%2C68551543%2C18954035%2C889227%2C407443%2C104604675%2C25993016%2C1729958%2C96147949%2C2048942%2C8019856%2C89310067&amp;keywords=PhD%20OR%20Ph.D" TargetMode="External"/><Relationship Id="rId25" Type="http://schemas.openxmlformats.org/officeDocument/2006/relationships/hyperlink" Target="https://www.linkedin.com/search/results/people/?keywords=%22PhD%22%20OR%20%22Ph.D%22&amp;origin=FACETED_SEARCH&amp;currentCompany=%5B%22101798%22%2C%2210271850%22%2C%22104604675%22%2C%2210564431%22%2C%2210598961%22%2C%221084320%22%2C%221461348%22%2C%221729958%22%2C%221778848%22%2C%2218313530%22%2C%2218954035%22%2C%222048942%22%2C%222546033%22%2C%2225993016%22%2C%2226030610%22%2C%2226449335%22%2C%222648324%22%2C%223487170%22%2C%224001522%22%2C%22407443%22%2C%2245397%22%2C%225184058%22%2C%2253271949%22%2C%22544015%22%2C%2260682%22%2C%2268551543%22%2C%22687782%22%2C%227157220%22%2C%2271854272%22%2C%227994586%22%2C%228019856%22%2C%22856887%22%2C%22889227%22%2C%2289310067%22%2C%2296147949%22%2C%22968336%22%5D&amp;schoolFilter=%5B%2215138342%22%5D" TargetMode="External"/><Relationship Id="rId33" Type="http://schemas.openxmlformats.org/officeDocument/2006/relationships/hyperlink" Target="https://www.linkedin.com/school/insa-lyon/people/?facetCurrentCompany=11019074%2C701693%2C34497%2C698141%2C496373%2C77610961%2C3309185%2C12989492%2C103056%2C164525%2C945012%2C16268747%2C70167%2C3096355%2C13719%2C255145%2C2998576%2C109812529%2C5396340%2C593864%2C77346%2C11167231%2C50322%2C32646%2C69025%2C93964014%2C815906%2C13062%2C2791368%2C3039644%2C28418%2C68553372%2C140405%2C5937538%2C47253%2C86461838%2C14031112%2C2474336%2C1602297%2C1107577%2C149235%2C11788914%2C18411968%2C15178637" TargetMode="External"/><Relationship Id="rId38" Type="http://schemas.openxmlformats.org/officeDocument/2006/relationships/hyperlink" Target="https://www.linkedin.com/search/results/people/?keywords=%22PhD%22%20OR%20%22Ph.D%22&amp;origin=FACETED_SEARCH&amp;currentCompany=%5B%2293964014%22%2C%22103056%22%2C%22109812529%22%2C%2211019074%22%2C%221107577%22%2C%2211167231%22%2C%2211788914%22%2C%2212989492%22%2C%2213062%22%2C%2213719%22%2C%2214031112%22%2C%22140405%22%2C%2215178637%22%2C%221602297%22%2C%2216268747%22%2C%22164525%22%2C%2218411968%22%2C%222474336%22%2C%22255145%22%2C%222791368%22%2C%2228418%22%2C%222998576%22%2C%223039644%22%2C%223096355%22%2C%2232646%22%2C%223309185%22%2C%2234497%22%2C%2247253%22%2C%22496373%22%2C%2250322%22%2C%225396340%22%2C%225937538%22%2C%22593864%22%2C%2268553372%22%2C%2269025%22%2C%22698141%22%2C%2270167%22%2C%22701693%22%2C%2277346%22%2C%2277610961%22%2C%22815906%22%2C%2286136772%22%2C%2286461838%22%2C%22945012%22%2C%229711%22%5D&amp;schoolFilter=%5B%2215093517%22%5D&amp;page=3&amp;spellCorrectionEnabled=true&amp;prioritizeMessag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4DFC4-16CD-8B4B-A620-26A2A207C14A}">
  <dimension ref="C4:E30"/>
  <sheetViews>
    <sheetView tabSelected="1" zoomScale="101" workbookViewId="0">
      <selection activeCell="C20" sqref="C20"/>
    </sheetView>
  </sheetViews>
  <sheetFormatPr baseColWidth="10" defaultRowHeight="16" x14ac:dyDescent="0.2"/>
  <cols>
    <col min="3" max="3" width="27.6640625" customWidth="1"/>
  </cols>
  <sheetData>
    <row r="4" spans="3:3" ht="19" x14ac:dyDescent="0.25">
      <c r="C4" s="50" t="s">
        <v>100</v>
      </c>
    </row>
    <row r="5" spans="3:3" ht="19" x14ac:dyDescent="0.25">
      <c r="C5" s="48" t="s">
        <v>101</v>
      </c>
    </row>
    <row r="6" spans="3:3" ht="19" x14ac:dyDescent="0.25">
      <c r="C6" s="49" t="s">
        <v>99</v>
      </c>
    </row>
    <row r="7" spans="3:3" ht="19" x14ac:dyDescent="0.25">
      <c r="C7" s="49" t="s">
        <v>59</v>
      </c>
    </row>
    <row r="8" spans="3:3" ht="19" x14ac:dyDescent="0.25">
      <c r="C8" s="49" t="s">
        <v>60</v>
      </c>
    </row>
    <row r="28" spans="5:5" x14ac:dyDescent="0.2">
      <c r="E28" s="1"/>
    </row>
    <row r="30" spans="5:5" x14ac:dyDescent="0.2">
      <c r="E30" s="1"/>
    </row>
  </sheetData>
  <hyperlinks>
    <hyperlink ref="C7" r:id="rId1" xr:uid="{7F32D918-CA8C-3343-B5D0-F4F9265936EB}"/>
    <hyperlink ref="C8" r:id="rId2" xr:uid="{E387447D-06F1-1849-BB19-3A18F7962922}"/>
    <hyperlink ref="C6" r:id="rId3" xr:uid="{C4B248BE-3FAE-7C47-902B-EC3415E85D15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E64E-7E58-3242-AF31-6C9D329E9A4B}">
  <dimension ref="A1:J70"/>
  <sheetViews>
    <sheetView zoomScale="101" workbookViewId="0">
      <selection activeCell="D2" sqref="D2:J7"/>
    </sheetView>
  </sheetViews>
  <sheetFormatPr baseColWidth="10" defaultRowHeight="16" x14ac:dyDescent="0.2"/>
  <cols>
    <col min="1" max="1" width="76" customWidth="1"/>
    <col min="2" max="2" width="26.1640625" customWidth="1"/>
    <col min="4" max="4" width="39.1640625" customWidth="1"/>
    <col min="7" max="7" width="16" customWidth="1"/>
    <col min="8" max="8" width="39.33203125" customWidth="1"/>
    <col min="9" max="9" width="10.6640625" customWidth="1"/>
  </cols>
  <sheetData>
    <row r="1" spans="1:10" ht="19" x14ac:dyDescent="0.25">
      <c r="A1" s="19" t="s">
        <v>58</v>
      </c>
      <c r="B1" s="20" t="s">
        <v>57</v>
      </c>
    </row>
    <row r="2" spans="1:10" ht="19" x14ac:dyDescent="0.25">
      <c r="A2" s="22" t="s">
        <v>7</v>
      </c>
      <c r="B2" s="22">
        <v>50</v>
      </c>
      <c r="D2" s="8" t="s">
        <v>56</v>
      </c>
      <c r="E2" s="8" t="s">
        <v>49</v>
      </c>
      <c r="F2" s="8" t="s">
        <v>55</v>
      </c>
      <c r="G2" s="8" t="s">
        <v>48</v>
      </c>
      <c r="H2" s="8" t="s">
        <v>52</v>
      </c>
      <c r="I2" s="7"/>
      <c r="J2" s="8" t="s">
        <v>53</v>
      </c>
    </row>
    <row r="3" spans="1:10" ht="19" x14ac:dyDescent="0.25">
      <c r="A3" s="22" t="s">
        <v>12</v>
      </c>
      <c r="B3" s="23">
        <v>37</v>
      </c>
      <c r="D3" s="6" t="s">
        <v>0</v>
      </c>
      <c r="E3" s="5">
        <v>456</v>
      </c>
      <c r="F3" s="16" t="s">
        <v>54</v>
      </c>
      <c r="G3" s="5">
        <v>56</v>
      </c>
      <c r="H3" s="6" t="s">
        <v>0</v>
      </c>
      <c r="I3" s="5">
        <v>54</v>
      </c>
      <c r="J3" s="15">
        <f>I3/E3</f>
        <v>0.11842105263157894</v>
      </c>
    </row>
    <row r="4" spans="1:10" ht="19" x14ac:dyDescent="0.25">
      <c r="A4" s="22" t="s">
        <v>3</v>
      </c>
      <c r="B4" s="23">
        <v>114</v>
      </c>
      <c r="D4" s="6" t="s">
        <v>2</v>
      </c>
      <c r="E4" s="5">
        <v>125</v>
      </c>
      <c r="F4" s="16" t="s">
        <v>54</v>
      </c>
      <c r="G4" s="5">
        <v>9</v>
      </c>
      <c r="H4" s="6" t="s">
        <v>51</v>
      </c>
      <c r="I4" s="5">
        <v>10</v>
      </c>
      <c r="J4" s="15">
        <f t="shared" ref="J4:J7" si="0">I4/E4</f>
        <v>0.08</v>
      </c>
    </row>
    <row r="5" spans="1:10" ht="19" x14ac:dyDescent="0.25">
      <c r="A5" s="22" t="s">
        <v>4</v>
      </c>
      <c r="B5" s="23">
        <v>69</v>
      </c>
      <c r="D5" s="6" t="s">
        <v>47</v>
      </c>
      <c r="E5" s="5">
        <v>61</v>
      </c>
      <c r="F5" s="16" t="s">
        <v>54</v>
      </c>
      <c r="G5" s="5">
        <v>5</v>
      </c>
      <c r="H5" s="6" t="s">
        <v>47</v>
      </c>
      <c r="I5" s="5">
        <v>5</v>
      </c>
      <c r="J5" s="15">
        <f t="shared" si="0"/>
        <v>8.1967213114754092E-2</v>
      </c>
    </row>
    <row r="6" spans="1:10" ht="19" x14ac:dyDescent="0.25">
      <c r="A6" s="22" t="s">
        <v>10</v>
      </c>
      <c r="B6" s="23">
        <v>33</v>
      </c>
      <c r="D6" s="6" t="s">
        <v>1</v>
      </c>
      <c r="E6" s="5">
        <v>140</v>
      </c>
      <c r="F6" s="16" t="s">
        <v>54</v>
      </c>
      <c r="G6" s="5">
        <v>27</v>
      </c>
      <c r="H6" s="6" t="s">
        <v>1</v>
      </c>
      <c r="I6" s="5">
        <v>26</v>
      </c>
      <c r="J6" s="15">
        <f t="shared" si="0"/>
        <v>0.18571428571428572</v>
      </c>
    </row>
    <row r="7" spans="1:10" ht="19" x14ac:dyDescent="0.25">
      <c r="A7" s="22" t="s">
        <v>9</v>
      </c>
      <c r="B7" s="23">
        <v>41</v>
      </c>
      <c r="D7" s="5"/>
      <c r="E7" s="5">
        <f>SUM(E3:E6)</f>
        <v>782</v>
      </c>
      <c r="F7" s="5"/>
      <c r="G7" s="5">
        <f>SUM(G3:G6)</f>
        <v>97</v>
      </c>
      <c r="H7" s="5"/>
      <c r="I7" s="5">
        <f>SUM(I3:I6)</f>
        <v>95</v>
      </c>
      <c r="J7" s="15">
        <f t="shared" si="0"/>
        <v>0.12148337595907928</v>
      </c>
    </row>
    <row r="8" spans="1:10" ht="19" x14ac:dyDescent="0.25">
      <c r="A8" s="22" t="s">
        <v>11</v>
      </c>
      <c r="B8" s="23">
        <v>40</v>
      </c>
    </row>
    <row r="9" spans="1:10" ht="19" x14ac:dyDescent="0.25">
      <c r="A9" s="22" t="s">
        <v>8</v>
      </c>
      <c r="B9" s="23">
        <v>28</v>
      </c>
    </row>
    <row r="10" spans="1:10" ht="19" x14ac:dyDescent="0.25">
      <c r="A10" s="22" t="s">
        <v>5</v>
      </c>
      <c r="B10" s="23">
        <v>64</v>
      </c>
    </row>
    <row r="11" spans="1:10" ht="20" thickBot="1" x14ac:dyDescent="0.3">
      <c r="A11" s="22" t="s">
        <v>17</v>
      </c>
      <c r="B11" s="23">
        <v>11</v>
      </c>
    </row>
    <row r="12" spans="1:10" ht="20" thickBot="1" x14ac:dyDescent="0.3">
      <c r="A12" s="22" t="s">
        <v>6</v>
      </c>
      <c r="B12" s="23">
        <v>56</v>
      </c>
      <c r="D12" s="17" t="s">
        <v>50</v>
      </c>
      <c r="E12" s="18">
        <v>149</v>
      </c>
    </row>
    <row r="13" spans="1:10" ht="19" x14ac:dyDescent="0.25">
      <c r="A13" s="22" t="s">
        <v>13</v>
      </c>
      <c r="B13" s="23">
        <v>29</v>
      </c>
    </row>
    <row r="14" spans="1:10" ht="19" x14ac:dyDescent="0.25">
      <c r="A14" s="22" t="s">
        <v>21</v>
      </c>
      <c r="B14" s="23">
        <v>17</v>
      </c>
      <c r="D14" s="10"/>
    </row>
    <row r="15" spans="1:10" ht="19" x14ac:dyDescent="0.25">
      <c r="A15" s="9"/>
      <c r="B15" s="21">
        <f>SUM(B2:B14)</f>
        <v>589</v>
      </c>
      <c r="D15" s="11"/>
    </row>
    <row r="16" spans="1:10" ht="22" x14ac:dyDescent="0.3">
      <c r="A16" s="4" t="s">
        <v>35</v>
      </c>
      <c r="B16" s="13"/>
      <c r="D16" s="1"/>
    </row>
    <row r="17" spans="1:4" ht="22" x14ac:dyDescent="0.3">
      <c r="A17" s="4" t="s">
        <v>24</v>
      </c>
      <c r="B17" s="13"/>
      <c r="D17" s="1"/>
    </row>
    <row r="18" spans="1:4" ht="22" x14ac:dyDescent="0.3">
      <c r="A18" s="4" t="s">
        <v>32</v>
      </c>
      <c r="B18" s="13"/>
    </row>
    <row r="19" spans="1:4" ht="22" x14ac:dyDescent="0.3">
      <c r="A19" s="4" t="s">
        <v>43</v>
      </c>
      <c r="B19" s="13"/>
    </row>
    <row r="20" spans="1:4" ht="22" x14ac:dyDescent="0.3">
      <c r="A20" s="4" t="s">
        <v>28</v>
      </c>
      <c r="B20" s="13"/>
    </row>
    <row r="21" spans="1:4" ht="22" x14ac:dyDescent="0.3">
      <c r="A21" s="4" t="s">
        <v>39</v>
      </c>
      <c r="B21" s="13"/>
    </row>
    <row r="22" spans="1:4" ht="22" x14ac:dyDescent="0.3">
      <c r="A22" s="4" t="s">
        <v>23</v>
      </c>
      <c r="B22" s="13"/>
    </row>
    <row r="23" spans="1:4" ht="22" x14ac:dyDescent="0.3">
      <c r="A23" s="4" t="s">
        <v>46</v>
      </c>
      <c r="B23" s="13"/>
    </row>
    <row r="24" spans="1:4" ht="22" x14ac:dyDescent="0.3">
      <c r="A24" s="4" t="s">
        <v>16</v>
      </c>
      <c r="B24" s="13"/>
    </row>
    <row r="25" spans="1:4" ht="22" x14ac:dyDescent="0.3">
      <c r="A25" s="4" t="s">
        <v>14</v>
      </c>
      <c r="B25" s="13"/>
    </row>
    <row r="26" spans="1:4" ht="22" x14ac:dyDescent="0.3">
      <c r="A26" s="4" t="s">
        <v>15</v>
      </c>
      <c r="B26" s="13"/>
    </row>
    <row r="27" spans="1:4" ht="22" x14ac:dyDescent="0.3">
      <c r="A27" s="4" t="s">
        <v>44</v>
      </c>
      <c r="B27" s="13"/>
    </row>
    <row r="28" spans="1:4" ht="22" x14ac:dyDescent="0.3">
      <c r="A28" s="4" t="s">
        <v>25</v>
      </c>
      <c r="B28" s="13"/>
    </row>
    <row r="29" spans="1:4" ht="22" x14ac:dyDescent="0.3">
      <c r="A29" s="4" t="s">
        <v>38</v>
      </c>
      <c r="B29" s="13"/>
    </row>
    <row r="30" spans="1:4" ht="22" x14ac:dyDescent="0.3">
      <c r="A30" s="4" t="s">
        <v>30</v>
      </c>
      <c r="B30" s="13"/>
    </row>
    <row r="31" spans="1:4" ht="22" x14ac:dyDescent="0.3">
      <c r="A31" s="4" t="s">
        <v>20</v>
      </c>
      <c r="B31" s="13"/>
    </row>
    <row r="32" spans="1:4" ht="22" x14ac:dyDescent="0.3">
      <c r="A32" s="4" t="s">
        <v>31</v>
      </c>
      <c r="B32" s="13"/>
    </row>
    <row r="33" spans="1:2" ht="22" x14ac:dyDescent="0.3">
      <c r="A33" s="4" t="s">
        <v>22</v>
      </c>
      <c r="B33" s="13"/>
    </row>
    <row r="34" spans="1:2" ht="22" x14ac:dyDescent="0.3">
      <c r="A34" s="4" t="s">
        <v>36</v>
      </c>
      <c r="B34" s="13"/>
    </row>
    <row r="35" spans="1:2" ht="22" x14ac:dyDescent="0.3">
      <c r="A35" s="4" t="s">
        <v>18</v>
      </c>
      <c r="B35" s="13"/>
    </row>
    <row r="36" spans="1:2" ht="22" x14ac:dyDescent="0.3">
      <c r="A36" s="4" t="s">
        <v>40</v>
      </c>
      <c r="B36" s="13"/>
    </row>
    <row r="37" spans="1:2" ht="22" x14ac:dyDescent="0.3">
      <c r="A37" s="4" t="s">
        <v>41</v>
      </c>
      <c r="B37" s="13"/>
    </row>
    <row r="38" spans="1:2" ht="22" x14ac:dyDescent="0.3">
      <c r="A38" s="4" t="s">
        <v>45</v>
      </c>
      <c r="B38" s="13"/>
    </row>
    <row r="39" spans="1:2" ht="22" x14ac:dyDescent="0.3">
      <c r="A39" s="12" t="s">
        <v>42</v>
      </c>
      <c r="B39" s="14"/>
    </row>
    <row r="40" spans="1:2" ht="22" x14ac:dyDescent="0.3">
      <c r="A40" s="4" t="s">
        <v>37</v>
      </c>
      <c r="B40" s="13"/>
    </row>
    <row r="41" spans="1:2" ht="22" x14ac:dyDescent="0.3">
      <c r="A41" s="4" t="s">
        <v>29</v>
      </c>
      <c r="B41" s="13"/>
    </row>
    <row r="42" spans="1:2" ht="22" x14ac:dyDescent="0.3">
      <c r="A42" s="4" t="s">
        <v>34</v>
      </c>
      <c r="B42" s="13"/>
    </row>
    <row r="43" spans="1:2" ht="22" x14ac:dyDescent="0.3">
      <c r="A43" s="4" t="s">
        <v>33</v>
      </c>
      <c r="B43" s="13"/>
    </row>
    <row r="44" spans="1:2" ht="22" x14ac:dyDescent="0.3">
      <c r="A44" s="4" t="s">
        <v>27</v>
      </c>
      <c r="B44" s="13"/>
    </row>
    <row r="45" spans="1:2" ht="22" x14ac:dyDescent="0.3">
      <c r="A45" s="4" t="s">
        <v>19</v>
      </c>
      <c r="B45" s="13"/>
    </row>
    <row r="46" spans="1:2" ht="22" x14ac:dyDescent="0.3">
      <c r="A46" s="4" t="s">
        <v>26</v>
      </c>
      <c r="B46" s="13"/>
    </row>
    <row r="47" spans="1:2" ht="24" x14ac:dyDescent="0.3">
      <c r="A47" s="2"/>
      <c r="B47" s="2"/>
    </row>
    <row r="48" spans="1:2" ht="22" x14ac:dyDescent="0.3">
      <c r="A48" s="3"/>
      <c r="B48" s="3"/>
    </row>
    <row r="51" spans="1:2" ht="22" x14ac:dyDescent="0.3">
      <c r="A51" s="3"/>
      <c r="B51" s="3"/>
    </row>
    <row r="52" spans="1:2" ht="22" x14ac:dyDescent="0.3">
      <c r="A52" s="3"/>
      <c r="B52" s="3"/>
    </row>
    <row r="53" spans="1:2" ht="22" x14ac:dyDescent="0.3">
      <c r="A53" s="3"/>
      <c r="B53" s="3"/>
    </row>
    <row r="54" spans="1:2" ht="22" x14ac:dyDescent="0.3">
      <c r="A54" s="3"/>
      <c r="B54" s="3"/>
    </row>
    <row r="55" spans="1:2" ht="22" x14ac:dyDescent="0.3">
      <c r="A55" s="3"/>
      <c r="B55" s="3"/>
    </row>
    <row r="56" spans="1:2" ht="22" x14ac:dyDescent="0.3">
      <c r="A56" s="3"/>
      <c r="B56" s="3"/>
    </row>
    <row r="57" spans="1:2" ht="22" x14ac:dyDescent="0.3">
      <c r="A57" s="3"/>
      <c r="B57" s="3"/>
    </row>
    <row r="58" spans="1:2" ht="22" x14ac:dyDescent="0.3">
      <c r="A58" s="3"/>
      <c r="B58" s="3"/>
    </row>
    <row r="59" spans="1:2" ht="22" x14ac:dyDescent="0.3">
      <c r="A59" s="3"/>
      <c r="B59" s="3"/>
    </row>
    <row r="60" spans="1:2" ht="22" x14ac:dyDescent="0.3">
      <c r="A60" s="3"/>
      <c r="B60" s="3"/>
    </row>
    <row r="61" spans="1:2" ht="22" x14ac:dyDescent="0.3">
      <c r="A61" s="3"/>
      <c r="B61" s="3"/>
    </row>
    <row r="62" spans="1:2" ht="22" x14ac:dyDescent="0.3">
      <c r="A62" s="3"/>
      <c r="B62" s="3"/>
    </row>
    <row r="63" spans="1:2" ht="22" x14ac:dyDescent="0.3">
      <c r="A63" s="3"/>
      <c r="B63" s="3"/>
    </row>
    <row r="64" spans="1:2" ht="22" x14ac:dyDescent="0.3">
      <c r="A64" s="3"/>
      <c r="B64" s="3"/>
    </row>
    <row r="65" spans="1:2" ht="22" x14ac:dyDescent="0.3">
      <c r="A65" s="3"/>
      <c r="B65" s="3"/>
    </row>
    <row r="66" spans="1:2" ht="22" x14ac:dyDescent="0.3">
      <c r="A66" s="3"/>
      <c r="B66" s="3"/>
    </row>
    <row r="67" spans="1:2" ht="22" x14ac:dyDescent="0.3">
      <c r="A67" s="3"/>
      <c r="B67" s="3"/>
    </row>
    <row r="68" spans="1:2" ht="22" x14ac:dyDescent="0.3">
      <c r="A68" s="3"/>
      <c r="B68" s="3"/>
    </row>
    <row r="69" spans="1:2" ht="22" x14ac:dyDescent="0.3">
      <c r="A69" s="3"/>
      <c r="B69" s="3"/>
    </row>
    <row r="70" spans="1:2" ht="22" x14ac:dyDescent="0.3">
      <c r="A70" s="3"/>
      <c r="B70" s="3"/>
    </row>
  </sheetData>
  <sortState xmlns:xlrd2="http://schemas.microsoft.com/office/spreadsheetml/2017/richdata2" ref="A2:B14">
    <sortCondition ref="A2:A14"/>
  </sortState>
  <hyperlinks>
    <hyperlink ref="A2" r:id="rId1" xr:uid="{E9BBC62E-10D4-304B-8459-F1A4E3DCF907}"/>
    <hyperlink ref="A3" r:id="rId2" xr:uid="{6371D653-75F0-364D-8A08-C9070C86662C}"/>
    <hyperlink ref="A4" r:id="rId3" xr:uid="{80F1942A-DCDE-A84E-AEED-E6FB1B11F3A0}"/>
    <hyperlink ref="A5" r:id="rId4" xr:uid="{3AA0ED90-7A3D-DE48-BA4A-389E8D950926}"/>
    <hyperlink ref="A6" r:id="rId5" xr:uid="{46FBD275-0877-A140-87C4-AFC1C690F3C1}"/>
    <hyperlink ref="A7" r:id="rId6" xr:uid="{092FF3B6-CF8E-3C49-B8AC-CB7B0EFF7393}"/>
    <hyperlink ref="A8" r:id="rId7" xr:uid="{903B7654-364E-4C42-9260-F658ED3F24AB}"/>
    <hyperlink ref="A9" r:id="rId8" xr:uid="{19E893FF-83B1-A240-A4C6-59ED8FE30FBE}"/>
    <hyperlink ref="A10" r:id="rId9" xr:uid="{6284C2B9-67C8-2C40-82E5-C1E342F7E39E}"/>
    <hyperlink ref="A12" r:id="rId10" xr:uid="{FF353180-1AFA-6342-A259-24EFC6AA367F}"/>
    <hyperlink ref="A13" r:id="rId11" xr:uid="{F0BBFA38-460A-174F-8145-10808706E898}"/>
    <hyperlink ref="A14" r:id="rId12" xr:uid="{6994A1DD-CBE0-7F4E-916E-AB4F2A2E8723}"/>
    <hyperlink ref="A11" r:id="rId13" xr:uid="{095F20C2-8E8C-5149-ADD5-91769434EE27}"/>
    <hyperlink ref="D3" r:id="rId14" xr:uid="{6AAFDAC7-D2A2-BE4E-A50A-E08C1898C5B4}"/>
    <hyperlink ref="D4" r:id="rId15" xr:uid="{512EE82F-21B0-BE44-AEB0-2B8814AD61D1}"/>
    <hyperlink ref="D5" r:id="rId16" xr:uid="{0916B9EE-4E54-8E45-8DC4-8D3C885E37FD}"/>
    <hyperlink ref="D6" r:id="rId17" xr:uid="{5F3BB1E9-046D-BF49-B4A1-B2CC663FD51A}"/>
    <hyperlink ref="D12" r:id="rId18" xr:uid="{BCD087D0-F8E3-0446-A585-C5B2379CBD3C}"/>
    <hyperlink ref="H3" r:id="rId19" xr:uid="{F6E8B1F6-1509-7446-8276-256599DF487F}"/>
    <hyperlink ref="H4" r:id="rId20" xr:uid="{74ED5AE2-5C8A-8041-884F-32E7957A47CC}"/>
    <hyperlink ref="H5" r:id="rId21" xr:uid="{2F4819BE-6AB9-2642-B469-5E5CF8BABA41}"/>
    <hyperlink ref="H6" r:id="rId22" xr:uid="{85A45FF1-C0E2-0E48-9066-A1FDC09FA75E}"/>
    <hyperlink ref="F3" r:id="rId23" xr:uid="{415E3263-B2B4-9145-852E-4DE1CC6A30F1}"/>
    <hyperlink ref="F4" r:id="rId24" xr:uid="{670D8650-AD2A-4D4C-BBF9-F993ABCBCA90}"/>
    <hyperlink ref="F5" r:id="rId25" xr:uid="{AD469622-CCE0-1C41-9A9C-6D06855DD147}"/>
    <hyperlink ref="F6" r:id="rId26" xr:uid="{5EA73360-C327-B040-9732-B6F62760680A}"/>
  </hyperlinks>
  <pageMargins left="0.7" right="0.7" top="0.75" bottom="0.75" header="0.3" footer="0.3"/>
  <drawing r:id="rId2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F69-AF76-9F46-83D9-5503B53DF990}">
  <dimension ref="A1:J74"/>
  <sheetViews>
    <sheetView zoomScale="101" workbookViewId="0">
      <selection activeCell="D3" sqref="D3:J9"/>
    </sheetView>
  </sheetViews>
  <sheetFormatPr baseColWidth="10" defaultRowHeight="16" x14ac:dyDescent="0.2"/>
  <cols>
    <col min="1" max="1" width="62.83203125" customWidth="1"/>
    <col min="2" max="2" width="14.83203125" customWidth="1"/>
    <col min="4" max="4" width="39.1640625" customWidth="1"/>
    <col min="7" max="7" width="16" customWidth="1"/>
    <col min="8" max="8" width="39.33203125" customWidth="1"/>
    <col min="9" max="9" width="10.6640625" customWidth="1"/>
  </cols>
  <sheetData>
    <row r="1" spans="1:10" ht="19" x14ac:dyDescent="0.25">
      <c r="A1" s="8" t="s">
        <v>58</v>
      </c>
      <c r="B1" s="8" t="s">
        <v>49</v>
      </c>
    </row>
    <row r="2" spans="1:10" ht="20" thickBot="1" x14ac:dyDescent="0.3">
      <c r="A2" s="55" t="s">
        <v>109</v>
      </c>
      <c r="B2" s="5">
        <v>4</v>
      </c>
    </row>
    <row r="3" spans="1:10" ht="19" customHeight="1" x14ac:dyDescent="0.25">
      <c r="A3" s="55" t="s">
        <v>23</v>
      </c>
      <c r="B3" s="5">
        <v>21</v>
      </c>
      <c r="D3" s="30" t="s">
        <v>56</v>
      </c>
      <c r="E3" s="38" t="s">
        <v>49</v>
      </c>
      <c r="F3" s="38" t="s">
        <v>55</v>
      </c>
      <c r="G3" s="38" t="s">
        <v>48</v>
      </c>
      <c r="H3" s="38" t="s">
        <v>52</v>
      </c>
      <c r="I3" s="39"/>
      <c r="J3" s="40" t="s">
        <v>53</v>
      </c>
    </row>
    <row r="4" spans="1:10" ht="19" x14ac:dyDescent="0.25">
      <c r="A4" s="55" t="s">
        <v>102</v>
      </c>
      <c r="B4" s="5">
        <v>88</v>
      </c>
      <c r="D4" s="6" t="s">
        <v>0</v>
      </c>
      <c r="E4" s="5">
        <v>173</v>
      </c>
      <c r="F4" s="51" t="s">
        <v>54</v>
      </c>
      <c r="G4" s="5">
        <v>11</v>
      </c>
      <c r="H4" s="52" t="s">
        <v>0</v>
      </c>
      <c r="I4" s="5">
        <v>21</v>
      </c>
      <c r="J4" s="15">
        <f>I4/E4</f>
        <v>0.12138728323699421</v>
      </c>
    </row>
    <row r="5" spans="1:10" ht="19" x14ac:dyDescent="0.25">
      <c r="A5" s="55" t="s">
        <v>107</v>
      </c>
      <c r="B5" s="5">
        <v>9</v>
      </c>
      <c r="D5" s="6" t="s">
        <v>2</v>
      </c>
      <c r="E5" s="5">
        <v>48</v>
      </c>
      <c r="F5" s="51" t="s">
        <v>54</v>
      </c>
      <c r="G5" s="5">
        <v>4</v>
      </c>
      <c r="H5" s="52" t="s">
        <v>2</v>
      </c>
      <c r="I5" s="5">
        <v>3</v>
      </c>
      <c r="J5" s="15">
        <f t="shared" ref="J5:J9" si="0">I5/E5</f>
        <v>6.25E-2</v>
      </c>
    </row>
    <row r="6" spans="1:10" ht="19" x14ac:dyDescent="0.25">
      <c r="A6" s="55" t="s">
        <v>104</v>
      </c>
      <c r="B6" s="5">
        <v>23</v>
      </c>
      <c r="D6" s="6" t="s">
        <v>97</v>
      </c>
      <c r="E6" s="5">
        <v>29</v>
      </c>
      <c r="F6" s="51" t="s">
        <v>54</v>
      </c>
      <c r="G6" s="5">
        <v>1</v>
      </c>
      <c r="H6" s="52" t="s">
        <v>98</v>
      </c>
      <c r="I6" s="5">
        <v>1</v>
      </c>
      <c r="J6" s="15">
        <f t="shared" si="0"/>
        <v>3.4482758620689655E-2</v>
      </c>
    </row>
    <row r="7" spans="1:10" ht="19" x14ac:dyDescent="0.25">
      <c r="A7" s="55" t="s">
        <v>103</v>
      </c>
      <c r="B7" s="5">
        <v>72</v>
      </c>
      <c r="D7" s="6" t="s">
        <v>47</v>
      </c>
      <c r="E7" s="5">
        <v>10</v>
      </c>
      <c r="F7" s="51" t="s">
        <v>54</v>
      </c>
      <c r="G7" s="5">
        <v>0</v>
      </c>
      <c r="H7" s="52" t="s">
        <v>47</v>
      </c>
      <c r="I7" s="5">
        <v>0</v>
      </c>
      <c r="J7" s="15">
        <f t="shared" si="0"/>
        <v>0</v>
      </c>
    </row>
    <row r="8" spans="1:10" ht="19" x14ac:dyDescent="0.25">
      <c r="A8" s="55" t="s">
        <v>105</v>
      </c>
      <c r="B8" s="5">
        <v>12</v>
      </c>
      <c r="D8" s="6" t="s">
        <v>1</v>
      </c>
      <c r="E8" s="5">
        <v>21</v>
      </c>
      <c r="F8" s="51" t="s">
        <v>54</v>
      </c>
      <c r="G8" s="5">
        <v>6</v>
      </c>
      <c r="H8" s="52" t="s">
        <v>1</v>
      </c>
      <c r="I8" s="5">
        <v>6</v>
      </c>
      <c r="J8" s="15">
        <f t="shared" si="0"/>
        <v>0.2857142857142857</v>
      </c>
    </row>
    <row r="9" spans="1:10" ht="19" x14ac:dyDescent="0.25">
      <c r="A9" s="55" t="s">
        <v>108</v>
      </c>
      <c r="B9" s="5">
        <v>16</v>
      </c>
      <c r="D9" s="5"/>
      <c r="E9" s="5">
        <f>SUM(E4:E8)</f>
        <v>281</v>
      </c>
      <c r="F9" s="5"/>
      <c r="G9" s="5">
        <f>SUM(G4:G8)</f>
        <v>22</v>
      </c>
      <c r="H9" s="5"/>
      <c r="I9" s="5">
        <f>SUM(I4:I8)</f>
        <v>31</v>
      </c>
      <c r="J9" s="15">
        <f t="shared" si="0"/>
        <v>0.1103202846975089</v>
      </c>
    </row>
    <row r="10" spans="1:10" ht="19" x14ac:dyDescent="0.25">
      <c r="A10" s="54" t="s">
        <v>119</v>
      </c>
      <c r="B10" s="53"/>
    </row>
    <row r="11" spans="1:10" ht="19" x14ac:dyDescent="0.25">
      <c r="A11" s="5" t="s">
        <v>114</v>
      </c>
      <c r="B11" s="53"/>
    </row>
    <row r="12" spans="1:10" ht="19" x14ac:dyDescent="0.25">
      <c r="A12" s="5" t="s">
        <v>111</v>
      </c>
      <c r="B12" s="53"/>
    </row>
    <row r="13" spans="1:10" ht="19" x14ac:dyDescent="0.25">
      <c r="A13" s="5" t="s">
        <v>117</v>
      </c>
      <c r="B13" s="53"/>
      <c r="D13" s="6" t="s">
        <v>50</v>
      </c>
      <c r="E13" s="5">
        <v>50</v>
      </c>
    </row>
    <row r="14" spans="1:10" ht="21" customHeight="1" x14ac:dyDescent="0.25">
      <c r="A14" s="5" t="s">
        <v>113</v>
      </c>
      <c r="B14" s="53"/>
    </row>
    <row r="15" spans="1:10" ht="21" customHeight="1" x14ac:dyDescent="0.25">
      <c r="A15" s="5" t="s">
        <v>121</v>
      </c>
      <c r="B15" s="53"/>
      <c r="D15" s="10"/>
    </row>
    <row r="16" spans="1:10" ht="21" customHeight="1" x14ac:dyDescent="0.25">
      <c r="A16" s="5" t="s">
        <v>116</v>
      </c>
      <c r="B16" s="53"/>
      <c r="D16" s="11"/>
    </row>
    <row r="17" spans="1:4" ht="19" x14ac:dyDescent="0.25">
      <c r="A17" s="5" t="s">
        <v>110</v>
      </c>
      <c r="B17" s="53"/>
      <c r="D17" s="1"/>
    </row>
    <row r="18" spans="1:4" ht="19" x14ac:dyDescent="0.25">
      <c r="A18" s="5" t="s">
        <v>118</v>
      </c>
      <c r="B18" s="53"/>
      <c r="D18" s="1"/>
    </row>
    <row r="19" spans="1:4" ht="19" x14ac:dyDescent="0.25">
      <c r="A19" s="5" t="s">
        <v>106</v>
      </c>
      <c r="B19" s="53"/>
    </row>
    <row r="20" spans="1:4" ht="19" x14ac:dyDescent="0.25">
      <c r="A20" s="5" t="s">
        <v>115</v>
      </c>
      <c r="B20" s="53"/>
    </row>
    <row r="21" spans="1:4" ht="19" x14ac:dyDescent="0.25">
      <c r="A21" s="5" t="s">
        <v>120</v>
      </c>
      <c r="B21" s="53"/>
    </row>
    <row r="22" spans="1:4" ht="19" x14ac:dyDescent="0.25">
      <c r="A22" s="5" t="s">
        <v>112</v>
      </c>
      <c r="B22" s="53"/>
    </row>
    <row r="24" spans="1:4" ht="20" x14ac:dyDescent="0.2">
      <c r="A24" s="26"/>
      <c r="B24" s="26"/>
    </row>
    <row r="25" spans="1:4" ht="20" x14ac:dyDescent="0.2">
      <c r="A25" s="26"/>
      <c r="B25" s="26"/>
    </row>
    <row r="26" spans="1:4" ht="20" x14ac:dyDescent="0.2">
      <c r="A26" s="26"/>
      <c r="B26" s="26"/>
    </row>
    <row r="27" spans="1:4" ht="20" x14ac:dyDescent="0.2">
      <c r="A27" s="26"/>
      <c r="B27" s="26"/>
    </row>
    <row r="28" spans="1:4" ht="20" x14ac:dyDescent="0.2">
      <c r="A28" s="26"/>
      <c r="B28" s="26"/>
    </row>
    <row r="29" spans="1:4" ht="20" x14ac:dyDescent="0.2">
      <c r="A29" s="26"/>
      <c r="B29" s="26"/>
    </row>
    <row r="30" spans="1:4" ht="20" x14ac:dyDescent="0.2">
      <c r="A30" s="26"/>
      <c r="B30" s="26"/>
    </row>
    <row r="31" spans="1:4" ht="20" x14ac:dyDescent="0.2">
      <c r="A31" s="26"/>
      <c r="B31" s="26"/>
    </row>
    <row r="32" spans="1:4" ht="20" x14ac:dyDescent="0.2">
      <c r="A32" s="26"/>
      <c r="B32" s="26"/>
    </row>
    <row r="33" spans="1:2" ht="20" x14ac:dyDescent="0.2">
      <c r="A33" s="26"/>
      <c r="B33" s="26"/>
    </row>
    <row r="34" spans="1:2" ht="22" customHeight="1" x14ac:dyDescent="0.2">
      <c r="A34" s="26"/>
      <c r="B34" s="26"/>
    </row>
    <row r="35" spans="1:2" ht="20" x14ac:dyDescent="0.2">
      <c r="A35" s="26"/>
      <c r="B35" s="26"/>
    </row>
    <row r="36" spans="1:2" ht="22" customHeight="1" x14ac:dyDescent="0.2">
      <c r="A36" s="26"/>
      <c r="B36" s="26"/>
    </row>
    <row r="37" spans="1:2" ht="20" x14ac:dyDescent="0.2">
      <c r="A37" s="26"/>
      <c r="B37" s="26"/>
    </row>
    <row r="38" spans="1:2" ht="20" x14ac:dyDescent="0.2">
      <c r="A38" s="26"/>
      <c r="B38" s="26"/>
    </row>
    <row r="39" spans="1:2" ht="20" x14ac:dyDescent="0.2">
      <c r="A39" s="26"/>
      <c r="B39" s="26"/>
    </row>
    <row r="40" spans="1:2" ht="20" x14ac:dyDescent="0.2">
      <c r="A40" s="26"/>
      <c r="B40" s="26"/>
    </row>
    <row r="41" spans="1:2" ht="20" x14ac:dyDescent="0.2">
      <c r="A41" s="26"/>
      <c r="B41" s="26"/>
    </row>
    <row r="42" spans="1:2" ht="20" x14ac:dyDescent="0.2">
      <c r="A42" s="26"/>
      <c r="B42" s="26"/>
    </row>
    <row r="43" spans="1:2" ht="20" x14ac:dyDescent="0.2">
      <c r="A43" s="26"/>
      <c r="B43" s="26"/>
    </row>
    <row r="44" spans="1:2" ht="20" x14ac:dyDescent="0.2">
      <c r="A44" s="26"/>
      <c r="B44" s="26"/>
    </row>
    <row r="45" spans="1:2" ht="20" x14ac:dyDescent="0.2">
      <c r="A45" s="26"/>
      <c r="B45" s="26"/>
    </row>
    <row r="46" spans="1:2" ht="20" x14ac:dyDescent="0.2">
      <c r="A46" s="26"/>
      <c r="B46" s="26"/>
    </row>
    <row r="47" spans="1:2" ht="20" x14ac:dyDescent="0.2">
      <c r="A47" s="26"/>
      <c r="B47" s="26"/>
    </row>
    <row r="48" spans="1:2" ht="20" x14ac:dyDescent="0.2">
      <c r="A48" s="26"/>
      <c r="B48" s="26"/>
    </row>
    <row r="49" spans="1:2" ht="20" x14ac:dyDescent="0.2">
      <c r="A49" s="26"/>
      <c r="B49" s="26"/>
    </row>
    <row r="50" spans="1:2" ht="20" x14ac:dyDescent="0.2">
      <c r="A50" s="26"/>
      <c r="B50" s="26"/>
    </row>
    <row r="51" spans="1:2" ht="20" x14ac:dyDescent="0.2">
      <c r="A51" s="26"/>
      <c r="B51" s="26"/>
    </row>
    <row r="52" spans="1:2" ht="20" x14ac:dyDescent="0.2">
      <c r="A52" s="26"/>
      <c r="B52" s="26"/>
    </row>
    <row r="53" spans="1:2" ht="20" x14ac:dyDescent="0.2">
      <c r="A53" s="26"/>
      <c r="B53" s="26"/>
    </row>
    <row r="54" spans="1:2" ht="20" x14ac:dyDescent="0.2">
      <c r="A54" s="26"/>
      <c r="B54" s="26"/>
    </row>
    <row r="55" spans="1:2" ht="20" x14ac:dyDescent="0.2">
      <c r="A55" s="26"/>
      <c r="B55" s="26"/>
    </row>
    <row r="56" spans="1:2" ht="20" x14ac:dyDescent="0.2">
      <c r="A56" s="26"/>
      <c r="B56" s="26"/>
    </row>
    <row r="57" spans="1:2" ht="20" x14ac:dyDescent="0.2">
      <c r="A57" s="26"/>
      <c r="B57" s="26"/>
    </row>
    <row r="58" spans="1:2" ht="20" x14ac:dyDescent="0.2">
      <c r="A58" s="26"/>
      <c r="B58" s="26"/>
    </row>
    <row r="59" spans="1:2" ht="20" x14ac:dyDescent="0.2">
      <c r="A59" s="26"/>
      <c r="B59" s="26"/>
    </row>
    <row r="60" spans="1:2" ht="20" x14ac:dyDescent="0.2">
      <c r="A60" s="26"/>
      <c r="B60" s="26"/>
    </row>
    <row r="61" spans="1:2" ht="20" x14ac:dyDescent="0.2">
      <c r="A61" s="26"/>
      <c r="B61" s="26"/>
    </row>
    <row r="62" spans="1:2" ht="20" x14ac:dyDescent="0.2">
      <c r="A62" s="26"/>
      <c r="B62" s="26"/>
    </row>
    <row r="63" spans="1:2" ht="20" x14ac:dyDescent="0.2">
      <c r="A63" s="26"/>
      <c r="B63" s="26"/>
    </row>
    <row r="64" spans="1:2" ht="20" x14ac:dyDescent="0.2">
      <c r="A64" s="26"/>
      <c r="B64" s="26"/>
    </row>
    <row r="65" spans="1:2" ht="20" x14ac:dyDescent="0.2">
      <c r="A65" s="26"/>
      <c r="B65" s="26"/>
    </row>
    <row r="66" spans="1:2" ht="20" x14ac:dyDescent="0.2">
      <c r="A66" s="26"/>
      <c r="B66" s="26"/>
    </row>
    <row r="67" spans="1:2" ht="20" x14ac:dyDescent="0.2">
      <c r="A67" s="26"/>
      <c r="B67" s="26"/>
    </row>
    <row r="68" spans="1:2" ht="20" x14ac:dyDescent="0.2">
      <c r="A68" s="26"/>
      <c r="B68" s="26"/>
    </row>
    <row r="69" spans="1:2" ht="20" x14ac:dyDescent="0.2">
      <c r="A69" s="26"/>
      <c r="B69" s="26"/>
    </row>
    <row r="70" spans="1:2" ht="20" x14ac:dyDescent="0.2">
      <c r="A70" s="26"/>
      <c r="B70" s="26"/>
    </row>
    <row r="71" spans="1:2" ht="20" x14ac:dyDescent="0.2">
      <c r="A71" s="26"/>
      <c r="B71" s="26"/>
    </row>
    <row r="72" spans="1:2" ht="20" x14ac:dyDescent="0.2">
      <c r="A72" s="26"/>
      <c r="B72" s="26"/>
    </row>
    <row r="73" spans="1:2" ht="20" x14ac:dyDescent="0.2">
      <c r="A73" s="26"/>
      <c r="B73" s="26"/>
    </row>
    <row r="74" spans="1:2" ht="20" x14ac:dyDescent="0.2">
      <c r="A74" s="26"/>
      <c r="B74" s="26"/>
    </row>
  </sheetData>
  <sortState xmlns:xlrd2="http://schemas.microsoft.com/office/spreadsheetml/2017/richdata2" ref="A2:B9">
    <sortCondition ref="A2:A9"/>
  </sortState>
  <hyperlinks>
    <hyperlink ref="F4" r:id="rId1" xr:uid="{8D99900E-3DE8-7D47-B9EC-F4170552F56D}"/>
    <hyperlink ref="D4" r:id="rId2" xr:uid="{B33FD977-042C-F94A-BE1E-5E12FB00D3C6}"/>
    <hyperlink ref="D5" r:id="rId3" xr:uid="{C4485FF5-3355-B344-B419-2A17B4E43641}"/>
    <hyperlink ref="F5" r:id="rId4" xr:uid="{12F43A43-6AFC-5546-90D9-7F416E1BC012}"/>
    <hyperlink ref="D6" r:id="rId5" xr:uid="{005D17E3-5970-224E-AAB7-379E7C6F6768}"/>
    <hyperlink ref="F6" r:id="rId6" xr:uid="{E52A739C-0B15-E249-A2E1-07F685EF3259}"/>
    <hyperlink ref="D7" r:id="rId7" xr:uid="{97656426-2D2F-EB4E-AD72-992B5F5208E3}"/>
    <hyperlink ref="F7" r:id="rId8" xr:uid="{F21BAB18-01E1-6949-B9A7-BB7AC2E194EC}"/>
    <hyperlink ref="D8" r:id="rId9" xr:uid="{2243B1C3-A734-394A-8968-F6C01924EE16}"/>
    <hyperlink ref="F8" r:id="rId10" xr:uid="{9CE37977-0229-084D-8447-D3E54E054E51}"/>
    <hyperlink ref="D13" r:id="rId11" xr:uid="{36824C8C-CAE7-454F-AA1C-253716C78E20}"/>
    <hyperlink ref="H4" r:id="rId12" xr:uid="{4F2462C4-06C6-FB41-B881-2A70BC9C35FD}"/>
    <hyperlink ref="H5" r:id="rId13" xr:uid="{1F5ED269-AE16-D14D-B056-083019AC8C8D}"/>
    <hyperlink ref="H6" r:id="rId14" xr:uid="{F70A0F16-0BA1-4646-91B9-CA799B1C9AE0}"/>
    <hyperlink ref="H7" r:id="rId15" xr:uid="{B226E1B3-553D-8D4E-8B74-117520B6EA2B}"/>
    <hyperlink ref="H8" r:id="rId16" xr:uid="{61864916-18F2-F649-9F2D-2710F9E7F0B4}"/>
    <hyperlink ref="A2" r:id="rId17" xr:uid="{8C65B3D9-0E11-8D45-9B61-075E26B59E49}"/>
    <hyperlink ref="A4" r:id="rId18" xr:uid="{A175AAE1-3EFE-A94E-B058-93A69A591466}"/>
    <hyperlink ref="A7" r:id="rId19" xr:uid="{57502926-9774-9440-95E7-CE04A34F3709}"/>
    <hyperlink ref="A6" r:id="rId20" xr:uid="{7479F208-8749-2842-B1A4-34852BAA77ED}"/>
    <hyperlink ref="A8" r:id="rId21" xr:uid="{D79FD98A-D432-7546-BEC3-489EAEE0B559}"/>
    <hyperlink ref="A9" r:id="rId22" xr:uid="{1CAB811C-EE76-884B-B605-D092AB3E10F1}"/>
    <hyperlink ref="A5" r:id="rId23" xr:uid="{09179FDA-1118-B948-82E0-772529DEF037}"/>
    <hyperlink ref="A3" r:id="rId24" xr:uid="{91D80E47-981D-A849-95FD-DA1D257A6D9A}"/>
  </hyperlinks>
  <pageMargins left="0.7" right="0.7" top="0.75" bottom="0.75" header="0.3" footer="0.3"/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217C-AB1A-D64F-9FB7-8516FD8090A6}">
  <dimension ref="A1:J78"/>
  <sheetViews>
    <sheetView zoomScale="101" workbookViewId="0">
      <selection activeCell="D2" sqref="D2:J8"/>
    </sheetView>
  </sheetViews>
  <sheetFormatPr baseColWidth="10" defaultRowHeight="16" x14ac:dyDescent="0.2"/>
  <cols>
    <col min="1" max="1" width="53.83203125" customWidth="1"/>
    <col min="2" max="2" width="26.1640625" customWidth="1"/>
    <col min="4" max="4" width="39.1640625" customWidth="1"/>
    <col min="7" max="7" width="16" customWidth="1"/>
    <col min="8" max="8" width="39.33203125" customWidth="1"/>
    <col min="9" max="9" width="10.6640625" customWidth="1"/>
  </cols>
  <sheetData>
    <row r="1" spans="1:10" ht="20" thickBot="1" x14ac:dyDescent="0.3">
      <c r="A1" s="30" t="s">
        <v>58</v>
      </c>
      <c r="B1" s="31" t="s">
        <v>57</v>
      </c>
    </row>
    <row r="2" spans="1:10" ht="19" customHeight="1" x14ac:dyDescent="0.25">
      <c r="A2" s="32" t="s">
        <v>63</v>
      </c>
      <c r="B2" s="33">
        <v>32</v>
      </c>
      <c r="D2" s="30" t="s">
        <v>56</v>
      </c>
      <c r="E2" s="38" t="s">
        <v>49</v>
      </c>
      <c r="F2" s="38" t="s">
        <v>55</v>
      </c>
      <c r="G2" s="38" t="s">
        <v>48</v>
      </c>
      <c r="H2" s="38" t="s">
        <v>52</v>
      </c>
      <c r="I2" s="39"/>
      <c r="J2" s="40" t="s">
        <v>53</v>
      </c>
    </row>
    <row r="3" spans="1:10" ht="19" x14ac:dyDescent="0.25">
      <c r="A3" s="32" t="s">
        <v>82</v>
      </c>
      <c r="B3" s="33">
        <v>17</v>
      </c>
      <c r="D3" s="41" t="s">
        <v>0</v>
      </c>
      <c r="E3" s="5">
        <v>171</v>
      </c>
      <c r="F3" s="42" t="s">
        <v>54</v>
      </c>
      <c r="G3" s="5">
        <v>11</v>
      </c>
      <c r="H3" s="43" t="s">
        <v>0</v>
      </c>
      <c r="I3" s="5">
        <v>11</v>
      </c>
      <c r="J3" s="44">
        <f>I3/E3</f>
        <v>6.4327485380116955E-2</v>
      </c>
    </row>
    <row r="4" spans="1:10" ht="19" x14ac:dyDescent="0.25">
      <c r="A4" s="32" t="s">
        <v>61</v>
      </c>
      <c r="B4" s="33">
        <v>48</v>
      </c>
      <c r="D4" s="41" t="s">
        <v>2</v>
      </c>
      <c r="E4" s="5">
        <v>91</v>
      </c>
      <c r="F4" s="42" t="s">
        <v>54</v>
      </c>
      <c r="G4" s="5">
        <v>4</v>
      </c>
      <c r="H4" s="43" t="s">
        <v>2</v>
      </c>
      <c r="I4" s="5">
        <v>4</v>
      </c>
      <c r="J4" s="44">
        <f t="shared" ref="J4:J8" si="0">I4/E4</f>
        <v>4.3956043956043959E-2</v>
      </c>
    </row>
    <row r="5" spans="1:10" ht="19" x14ac:dyDescent="0.25">
      <c r="A5" s="32" t="s">
        <v>77</v>
      </c>
      <c r="B5" s="33">
        <v>33</v>
      </c>
      <c r="D5" s="41" t="s">
        <v>97</v>
      </c>
      <c r="E5" s="5">
        <v>83</v>
      </c>
      <c r="F5" s="42" t="s">
        <v>54</v>
      </c>
      <c r="G5" s="5">
        <v>4</v>
      </c>
      <c r="H5" s="43" t="s">
        <v>98</v>
      </c>
      <c r="I5" s="5">
        <v>4</v>
      </c>
      <c r="J5" s="44">
        <f t="shared" si="0"/>
        <v>4.8192771084337352E-2</v>
      </c>
    </row>
    <row r="6" spans="1:10" ht="19" x14ac:dyDescent="0.25">
      <c r="A6" s="32" t="s">
        <v>81</v>
      </c>
      <c r="B6" s="33">
        <v>24</v>
      </c>
      <c r="D6" s="41" t="s">
        <v>47</v>
      </c>
      <c r="E6" s="5">
        <v>21</v>
      </c>
      <c r="F6" s="42" t="s">
        <v>54</v>
      </c>
      <c r="G6" s="5">
        <v>4</v>
      </c>
      <c r="H6" s="43" t="s">
        <v>47</v>
      </c>
      <c r="I6" s="5">
        <v>4</v>
      </c>
      <c r="J6" s="44">
        <f t="shared" si="0"/>
        <v>0.19047619047619047</v>
      </c>
    </row>
    <row r="7" spans="1:10" ht="19" x14ac:dyDescent="0.25">
      <c r="A7" s="32" t="s">
        <v>76</v>
      </c>
      <c r="B7" s="33">
        <v>49</v>
      </c>
      <c r="D7" s="41" t="s">
        <v>1</v>
      </c>
      <c r="E7" s="5">
        <v>38</v>
      </c>
      <c r="F7" s="42" t="s">
        <v>54</v>
      </c>
      <c r="G7" s="5">
        <v>4</v>
      </c>
      <c r="H7" s="43" t="s">
        <v>1</v>
      </c>
      <c r="I7" s="5">
        <v>4</v>
      </c>
      <c r="J7" s="44">
        <f t="shared" si="0"/>
        <v>0.10526315789473684</v>
      </c>
    </row>
    <row r="8" spans="1:10" ht="20" thickBot="1" x14ac:dyDescent="0.3">
      <c r="A8" s="32" t="s">
        <v>65</v>
      </c>
      <c r="B8" s="33">
        <v>34</v>
      </c>
      <c r="D8" s="37"/>
      <c r="E8" s="45">
        <f>SUM(E3:E7)</f>
        <v>404</v>
      </c>
      <c r="F8" s="45"/>
      <c r="G8" s="45">
        <f>SUM(G3:G7)</f>
        <v>27</v>
      </c>
      <c r="H8" s="45"/>
      <c r="I8" s="45">
        <f>SUM(I3:I7)</f>
        <v>27</v>
      </c>
      <c r="J8" s="46">
        <f t="shared" si="0"/>
        <v>6.6831683168316836E-2</v>
      </c>
    </row>
    <row r="9" spans="1:10" ht="19" x14ac:dyDescent="0.25">
      <c r="A9" s="36" t="s">
        <v>73</v>
      </c>
      <c r="B9" s="34"/>
    </row>
    <row r="10" spans="1:10" ht="19" x14ac:dyDescent="0.25">
      <c r="A10" s="36" t="s">
        <v>67</v>
      </c>
      <c r="B10" s="34"/>
    </row>
    <row r="11" spans="1:10" ht="19" x14ac:dyDescent="0.25">
      <c r="A11" s="36" t="s">
        <v>62</v>
      </c>
      <c r="B11" s="34"/>
    </row>
    <row r="12" spans="1:10" ht="20" thickBot="1" x14ac:dyDescent="0.3">
      <c r="A12" s="36" t="s">
        <v>93</v>
      </c>
      <c r="B12" s="34"/>
    </row>
    <row r="13" spans="1:10" ht="20" thickBot="1" x14ac:dyDescent="0.3">
      <c r="A13" s="36" t="s">
        <v>90</v>
      </c>
      <c r="B13" s="34"/>
      <c r="D13" s="47" t="s">
        <v>50</v>
      </c>
      <c r="E13" s="18">
        <v>56</v>
      </c>
    </row>
    <row r="14" spans="1:10" ht="21" customHeight="1" x14ac:dyDescent="0.25">
      <c r="A14" s="36" t="s">
        <v>70</v>
      </c>
      <c r="B14" s="34"/>
    </row>
    <row r="15" spans="1:10" ht="21" customHeight="1" x14ac:dyDescent="0.25">
      <c r="A15" s="36" t="s">
        <v>68</v>
      </c>
      <c r="B15" s="34"/>
      <c r="D15" s="10"/>
    </row>
    <row r="16" spans="1:10" ht="21" customHeight="1" x14ac:dyDescent="0.25">
      <c r="A16" s="36" t="s">
        <v>94</v>
      </c>
      <c r="B16" s="34"/>
      <c r="D16" s="11"/>
    </row>
    <row r="17" spans="1:4" ht="19" x14ac:dyDescent="0.25">
      <c r="A17" s="36" t="s">
        <v>72</v>
      </c>
      <c r="B17" s="34"/>
      <c r="D17" s="1"/>
    </row>
    <row r="18" spans="1:4" ht="19" x14ac:dyDescent="0.25">
      <c r="A18" s="36" t="s">
        <v>66</v>
      </c>
      <c r="B18" s="34"/>
      <c r="D18" s="1"/>
    </row>
    <row r="19" spans="1:4" ht="19" x14ac:dyDescent="0.25">
      <c r="A19" s="36" t="s">
        <v>74</v>
      </c>
      <c r="B19" s="34"/>
    </row>
    <row r="20" spans="1:4" ht="19" x14ac:dyDescent="0.25">
      <c r="A20" s="36" t="s">
        <v>75</v>
      </c>
      <c r="B20" s="34"/>
    </row>
    <row r="21" spans="1:4" ht="19" x14ac:dyDescent="0.25">
      <c r="A21" s="36" t="s">
        <v>69</v>
      </c>
      <c r="B21" s="34"/>
    </row>
    <row r="22" spans="1:4" ht="19" x14ac:dyDescent="0.25">
      <c r="A22" s="36" t="s">
        <v>79</v>
      </c>
      <c r="B22" s="34"/>
    </row>
    <row r="23" spans="1:4" ht="19" x14ac:dyDescent="0.25">
      <c r="A23" s="36" t="s">
        <v>85</v>
      </c>
      <c r="B23" s="34"/>
    </row>
    <row r="24" spans="1:4" ht="19" x14ac:dyDescent="0.25">
      <c r="A24" s="36" t="s">
        <v>71</v>
      </c>
      <c r="B24" s="34"/>
    </row>
    <row r="25" spans="1:4" ht="19" x14ac:dyDescent="0.25">
      <c r="A25" s="36" t="s">
        <v>64</v>
      </c>
      <c r="B25" s="34"/>
    </row>
    <row r="26" spans="1:4" ht="19" x14ac:dyDescent="0.25">
      <c r="A26" s="36" t="s">
        <v>92</v>
      </c>
      <c r="B26" s="34"/>
    </row>
    <row r="27" spans="1:4" ht="19" x14ac:dyDescent="0.25">
      <c r="A27" s="36" t="s">
        <v>87</v>
      </c>
      <c r="B27" s="34"/>
    </row>
    <row r="28" spans="1:4" ht="19" x14ac:dyDescent="0.25">
      <c r="A28" s="36" t="s">
        <v>91</v>
      </c>
      <c r="B28" s="34"/>
    </row>
    <row r="29" spans="1:4" ht="19" x14ac:dyDescent="0.25">
      <c r="A29" s="36" t="s">
        <v>95</v>
      </c>
      <c r="B29" s="34"/>
    </row>
    <row r="30" spans="1:4" ht="19" x14ac:dyDescent="0.25">
      <c r="A30" s="36" t="s">
        <v>86</v>
      </c>
      <c r="B30" s="34"/>
    </row>
    <row r="31" spans="1:4" ht="19" x14ac:dyDescent="0.25">
      <c r="A31" s="36" t="s">
        <v>80</v>
      </c>
      <c r="B31" s="34"/>
    </row>
    <row r="32" spans="1:4" ht="19" x14ac:dyDescent="0.25">
      <c r="A32" s="36" t="s">
        <v>96</v>
      </c>
      <c r="B32" s="34"/>
    </row>
    <row r="33" spans="1:2" ht="19" x14ac:dyDescent="0.25">
      <c r="A33" s="36" t="s">
        <v>83</v>
      </c>
      <c r="B33" s="34"/>
    </row>
    <row r="34" spans="1:2" ht="19" x14ac:dyDescent="0.25">
      <c r="A34" s="36" t="s">
        <v>84</v>
      </c>
      <c r="B34" s="34"/>
    </row>
    <row r="35" spans="1:2" ht="19" x14ac:dyDescent="0.25">
      <c r="A35" s="36" t="s">
        <v>78</v>
      </c>
      <c r="B35" s="34"/>
    </row>
    <row r="36" spans="1:2" ht="19" x14ac:dyDescent="0.25">
      <c r="A36" s="36" t="s">
        <v>88</v>
      </c>
      <c r="B36" s="34"/>
    </row>
    <row r="37" spans="1:2" ht="20" thickBot="1" x14ac:dyDescent="0.3">
      <c r="A37" s="37" t="s">
        <v>89</v>
      </c>
      <c r="B37" s="35"/>
    </row>
    <row r="38" spans="1:2" ht="22" customHeight="1" x14ac:dyDescent="0.25">
      <c r="A38" s="26"/>
      <c r="B38" s="29"/>
    </row>
    <row r="39" spans="1:2" ht="30" x14ac:dyDescent="0.3">
      <c r="A39" s="24"/>
      <c r="B39" s="28"/>
    </row>
    <row r="40" spans="1:2" ht="22" customHeight="1" x14ac:dyDescent="0.25">
      <c r="A40" s="25"/>
      <c r="B40" s="27"/>
    </row>
    <row r="41" spans="1:2" ht="22" x14ac:dyDescent="0.3">
      <c r="A41" s="26"/>
      <c r="B41" s="13"/>
    </row>
    <row r="42" spans="1:2" ht="22" x14ac:dyDescent="0.3">
      <c r="B42" s="13"/>
    </row>
    <row r="43" spans="1:2" ht="22" x14ac:dyDescent="0.3">
      <c r="A43" s="26"/>
      <c r="B43" s="13"/>
    </row>
    <row r="44" spans="1:2" ht="22" x14ac:dyDescent="0.3">
      <c r="A44" s="26"/>
      <c r="B44" s="13"/>
    </row>
    <row r="45" spans="1:2" ht="22" x14ac:dyDescent="0.3">
      <c r="A45" s="26"/>
      <c r="B45" s="13"/>
    </row>
    <row r="46" spans="1:2" ht="22" x14ac:dyDescent="0.3">
      <c r="A46" s="26"/>
      <c r="B46" s="13"/>
    </row>
    <row r="47" spans="1:2" ht="22" x14ac:dyDescent="0.3">
      <c r="A47" s="26"/>
      <c r="B47" s="13"/>
    </row>
    <row r="48" spans="1:2" ht="24" x14ac:dyDescent="0.3">
      <c r="A48" s="26"/>
      <c r="B48" s="2"/>
    </row>
    <row r="49" spans="1:2" ht="22" x14ac:dyDescent="0.3">
      <c r="A49" s="26"/>
      <c r="B49" s="3"/>
    </row>
    <row r="50" spans="1:2" ht="20" x14ac:dyDescent="0.2">
      <c r="A50" s="26"/>
    </row>
    <row r="51" spans="1:2" ht="20" x14ac:dyDescent="0.2">
      <c r="A51" s="26"/>
    </row>
    <row r="52" spans="1:2" ht="22" x14ac:dyDescent="0.3">
      <c r="A52" s="26"/>
      <c r="B52" s="3"/>
    </row>
    <row r="53" spans="1:2" ht="22" x14ac:dyDescent="0.3">
      <c r="A53" s="26"/>
      <c r="B53" s="3"/>
    </row>
    <row r="54" spans="1:2" ht="22" x14ac:dyDescent="0.3">
      <c r="A54" s="26"/>
      <c r="B54" s="3"/>
    </row>
    <row r="55" spans="1:2" ht="22" x14ac:dyDescent="0.3">
      <c r="A55" s="26"/>
      <c r="B55" s="3"/>
    </row>
    <row r="56" spans="1:2" ht="22" x14ac:dyDescent="0.3">
      <c r="A56" s="26"/>
      <c r="B56" s="3"/>
    </row>
    <row r="57" spans="1:2" ht="22" x14ac:dyDescent="0.3">
      <c r="A57" s="26"/>
      <c r="B57" s="3"/>
    </row>
    <row r="58" spans="1:2" ht="22" x14ac:dyDescent="0.3">
      <c r="A58" s="26"/>
      <c r="B58" s="3"/>
    </row>
    <row r="59" spans="1:2" ht="22" x14ac:dyDescent="0.3">
      <c r="A59" s="26"/>
      <c r="B59" s="3"/>
    </row>
    <row r="60" spans="1:2" ht="22" x14ac:dyDescent="0.3">
      <c r="A60" s="26"/>
      <c r="B60" s="3"/>
    </row>
    <row r="61" spans="1:2" ht="22" x14ac:dyDescent="0.3">
      <c r="A61" s="26"/>
      <c r="B61" s="3"/>
    </row>
    <row r="62" spans="1:2" ht="22" x14ac:dyDescent="0.3">
      <c r="A62" s="26"/>
      <c r="B62" s="3"/>
    </row>
    <row r="63" spans="1:2" ht="22" x14ac:dyDescent="0.3">
      <c r="A63" s="26"/>
      <c r="B63" s="3"/>
    </row>
    <row r="64" spans="1:2" ht="22" x14ac:dyDescent="0.3">
      <c r="A64" s="26"/>
      <c r="B64" s="3"/>
    </row>
    <row r="65" spans="1:2" ht="22" x14ac:dyDescent="0.3">
      <c r="A65" s="26"/>
      <c r="B65" s="3"/>
    </row>
    <row r="66" spans="1:2" ht="22" x14ac:dyDescent="0.3">
      <c r="A66" s="26"/>
      <c r="B66" s="3"/>
    </row>
    <row r="67" spans="1:2" ht="22" x14ac:dyDescent="0.3">
      <c r="A67" s="26"/>
      <c r="B67" s="3"/>
    </row>
    <row r="68" spans="1:2" ht="22" x14ac:dyDescent="0.3">
      <c r="A68" s="26"/>
      <c r="B68" s="3"/>
    </row>
    <row r="69" spans="1:2" ht="22" x14ac:dyDescent="0.3">
      <c r="A69" s="26"/>
      <c r="B69" s="3"/>
    </row>
    <row r="70" spans="1:2" ht="22" x14ac:dyDescent="0.3">
      <c r="A70" s="26"/>
      <c r="B70" s="3"/>
    </row>
    <row r="71" spans="1:2" ht="22" x14ac:dyDescent="0.3">
      <c r="A71" s="26"/>
      <c r="B71" s="3"/>
    </row>
    <row r="72" spans="1:2" ht="20" x14ac:dyDescent="0.2">
      <c r="A72" s="26"/>
    </row>
    <row r="73" spans="1:2" ht="20" x14ac:dyDescent="0.2">
      <c r="A73" s="26"/>
    </row>
    <row r="74" spans="1:2" ht="20" x14ac:dyDescent="0.2">
      <c r="A74" s="26"/>
    </row>
    <row r="75" spans="1:2" ht="20" x14ac:dyDescent="0.2">
      <c r="A75" s="26"/>
    </row>
    <row r="76" spans="1:2" ht="20" x14ac:dyDescent="0.2">
      <c r="A76" s="26"/>
    </row>
    <row r="77" spans="1:2" ht="20" x14ac:dyDescent="0.2">
      <c r="A77" s="26"/>
    </row>
    <row r="78" spans="1:2" ht="20" x14ac:dyDescent="0.2">
      <c r="A78" s="26"/>
    </row>
  </sheetData>
  <hyperlinks>
    <hyperlink ref="D3" r:id="rId1" xr:uid="{9F682414-0C50-9340-A942-DC19E1D4A878}"/>
    <hyperlink ref="F3" r:id="rId2" xr:uid="{03C59D48-01A4-A348-88D3-432BDE5AA094}"/>
    <hyperlink ref="D4" r:id="rId3" xr:uid="{CD040FAD-F2CA-2D44-B563-09A1973164E7}"/>
    <hyperlink ref="F4" r:id="rId4" xr:uid="{62F293D9-C76E-E248-BB5E-4D11B17100A6}"/>
    <hyperlink ref="F6" r:id="rId5" xr:uid="{746C5AAE-DC80-A949-966E-2D68B75612D7}"/>
    <hyperlink ref="D6" r:id="rId6" xr:uid="{05B147F7-8488-2D40-8B26-E699BB493194}"/>
    <hyperlink ref="D7" r:id="rId7" xr:uid="{317E3A5C-D528-B74B-A989-C900EA80C0A7}"/>
    <hyperlink ref="F7" r:id="rId8" xr:uid="{4B1BC80D-69CB-C748-BB1C-E2CB696A1760}"/>
    <hyperlink ref="D13" r:id="rId9" xr:uid="{29B85951-E270-5F40-839C-2F7C0059853F}"/>
    <hyperlink ref="H3" r:id="rId10" xr:uid="{7EB01349-7964-804C-8EFA-DE5CF104F5C0}"/>
    <hyperlink ref="H4" r:id="rId11" display="Grenoble Alpes" xr:uid="{1B704F64-478A-154A-9ED1-76249C524B85}"/>
    <hyperlink ref="H6" r:id="rId12" xr:uid="{A6413454-7FCA-E841-B235-17C7CCBFA9E3}"/>
    <hyperlink ref="H7" r:id="rId13" xr:uid="{550F6033-DD83-474E-99DD-F6C3CC507E5F}"/>
    <hyperlink ref="D5" r:id="rId14" xr:uid="{551B552F-C107-FB48-9C65-744B92F8D5E5}"/>
    <hyperlink ref="F5" r:id="rId15" xr:uid="{704CF352-E03B-F347-AC6E-1C7A339770C7}"/>
    <hyperlink ref="H5" r:id="rId16" xr:uid="{4D03110F-19C7-0341-B586-641BFCD57717}"/>
    <hyperlink ref="A2" r:id="rId17" xr:uid="{8B91B7A3-C04C-E54D-8A04-8AB18F68B2B5}"/>
    <hyperlink ref="A3" r:id="rId18" xr:uid="{82A2D723-4E34-FC44-BFF3-70605E650BA1}"/>
    <hyperlink ref="A4" r:id="rId19" xr:uid="{3F53FB48-8FA7-8A45-9C76-5BE0AA00912E}"/>
    <hyperlink ref="A5" r:id="rId20" xr:uid="{3BAF65EC-9D6E-5E41-895A-0C8E0BBB904F}"/>
    <hyperlink ref="A6" r:id="rId21" xr:uid="{69EEB856-BEB0-964B-96EF-6F914180C508}"/>
    <hyperlink ref="A7" r:id="rId22" xr:uid="{D78B9F9C-BE5F-1E4D-828E-9A33F32D22E9}"/>
    <hyperlink ref="A8" r:id="rId23" xr:uid="{52B2AC86-E9B7-9943-9686-E6C17F52C20F}"/>
  </hyperlinks>
  <pageMargins left="0.7" right="0.7" top="0.75" bottom="0.75" header="0.3" footer="0.3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D773-4293-5F42-9AB6-09722429E3AD}">
  <dimension ref="A1:H29"/>
  <sheetViews>
    <sheetView topLeftCell="A3" workbookViewId="0">
      <selection activeCell="H22" sqref="H22"/>
    </sheetView>
  </sheetViews>
  <sheetFormatPr baseColWidth="10" defaultRowHeight="16" x14ac:dyDescent="0.2"/>
  <cols>
    <col min="1" max="1" width="39.1640625" customWidth="1"/>
    <col min="4" max="4" width="16" customWidth="1"/>
    <col min="5" max="5" width="39.33203125" customWidth="1"/>
    <col min="6" max="6" width="10.6640625" customWidth="1"/>
    <col min="8" max="8" width="21.6640625" customWidth="1"/>
  </cols>
  <sheetData>
    <row r="1" spans="1:8" ht="19" x14ac:dyDescent="0.25">
      <c r="A1" s="30" t="s">
        <v>56</v>
      </c>
      <c r="B1" s="38" t="s">
        <v>49</v>
      </c>
      <c r="C1" s="38" t="s">
        <v>55</v>
      </c>
      <c r="D1" s="38" t="s">
        <v>48</v>
      </c>
      <c r="E1" s="38" t="s">
        <v>52</v>
      </c>
      <c r="F1" s="39"/>
      <c r="G1" s="40" t="s">
        <v>122</v>
      </c>
      <c r="H1" s="56" t="s">
        <v>60</v>
      </c>
    </row>
    <row r="2" spans="1:8" ht="19" x14ac:dyDescent="0.25">
      <c r="A2" s="41" t="s">
        <v>0</v>
      </c>
      <c r="B2" s="5">
        <v>171</v>
      </c>
      <c r="C2" s="42" t="s">
        <v>54</v>
      </c>
      <c r="D2" s="5">
        <v>11</v>
      </c>
      <c r="E2" s="43" t="s">
        <v>0</v>
      </c>
      <c r="F2" s="5">
        <v>11</v>
      </c>
      <c r="G2" s="44">
        <f>F2/B2</f>
        <v>6.4327485380116955E-2</v>
      </c>
    </row>
    <row r="3" spans="1:8" ht="19" x14ac:dyDescent="0.25">
      <c r="A3" s="41" t="s">
        <v>2</v>
      </c>
      <c r="B3" s="5">
        <v>91</v>
      </c>
      <c r="C3" s="42" t="s">
        <v>54</v>
      </c>
      <c r="D3" s="5">
        <v>4</v>
      </c>
      <c r="E3" s="43" t="s">
        <v>2</v>
      </c>
      <c r="F3" s="5">
        <v>4</v>
      </c>
      <c r="G3" s="44">
        <f t="shared" ref="G3:G7" si="0">F3/B3</f>
        <v>4.3956043956043959E-2</v>
      </c>
    </row>
    <row r="4" spans="1:8" ht="19" x14ac:dyDescent="0.25">
      <c r="A4" s="41" t="s">
        <v>97</v>
      </c>
      <c r="B4" s="5">
        <v>83</v>
      </c>
      <c r="C4" s="42" t="s">
        <v>54</v>
      </c>
      <c r="D4" s="5">
        <v>4</v>
      </c>
      <c r="E4" s="43" t="s">
        <v>98</v>
      </c>
      <c r="F4" s="5">
        <v>4</v>
      </c>
      <c r="G4" s="44">
        <f t="shared" si="0"/>
        <v>4.8192771084337352E-2</v>
      </c>
    </row>
    <row r="5" spans="1:8" ht="19" x14ac:dyDescent="0.25">
      <c r="A5" s="41" t="s">
        <v>47</v>
      </c>
      <c r="B5" s="5">
        <v>21</v>
      </c>
      <c r="C5" s="42" t="s">
        <v>54</v>
      </c>
      <c r="D5" s="5">
        <v>4</v>
      </c>
      <c r="E5" s="43" t="s">
        <v>47</v>
      </c>
      <c r="F5" s="5">
        <v>4</v>
      </c>
      <c r="G5" s="44">
        <f t="shared" si="0"/>
        <v>0.19047619047619047</v>
      </c>
    </row>
    <row r="6" spans="1:8" ht="19" x14ac:dyDescent="0.25">
      <c r="A6" s="41" t="s">
        <v>1</v>
      </c>
      <c r="B6" s="5">
        <v>38</v>
      </c>
      <c r="C6" s="42" t="s">
        <v>54</v>
      </c>
      <c r="D6" s="5">
        <v>4</v>
      </c>
      <c r="E6" s="43" t="s">
        <v>1</v>
      </c>
      <c r="F6" s="5">
        <v>4</v>
      </c>
      <c r="G6" s="44">
        <f t="shared" si="0"/>
        <v>0.10526315789473684</v>
      </c>
    </row>
    <row r="7" spans="1:8" ht="20" thickBot="1" x14ac:dyDescent="0.3">
      <c r="A7" s="37"/>
      <c r="B7" s="45">
        <f>SUM(B2:B6)</f>
        <v>404</v>
      </c>
      <c r="C7" s="45"/>
      <c r="D7" s="45">
        <f>SUM(D2:D6)</f>
        <v>27</v>
      </c>
      <c r="E7" s="45"/>
      <c r="F7" s="45">
        <f>SUM(F2:F6)</f>
        <v>27</v>
      </c>
      <c r="G7" s="46">
        <f t="shared" si="0"/>
        <v>6.6831683168316836E-2</v>
      </c>
    </row>
    <row r="8" spans="1:8" ht="17" thickBot="1" x14ac:dyDescent="0.25"/>
    <row r="9" spans="1:8" ht="19" x14ac:dyDescent="0.25">
      <c r="A9" s="30" t="s">
        <v>56</v>
      </c>
      <c r="B9" s="38" t="s">
        <v>49</v>
      </c>
      <c r="C9" s="38" t="s">
        <v>55</v>
      </c>
      <c r="D9" s="38" t="s">
        <v>48</v>
      </c>
      <c r="E9" s="38" t="s">
        <v>52</v>
      </c>
      <c r="F9" s="39"/>
      <c r="G9" s="40" t="s">
        <v>122</v>
      </c>
      <c r="H9" s="56" t="s">
        <v>59</v>
      </c>
    </row>
    <row r="10" spans="1:8" ht="19" x14ac:dyDescent="0.25">
      <c r="A10" s="6" t="s">
        <v>0</v>
      </c>
      <c r="B10" s="5">
        <v>173</v>
      </c>
      <c r="C10" s="51" t="s">
        <v>54</v>
      </c>
      <c r="D10" s="5">
        <v>11</v>
      </c>
      <c r="E10" s="52" t="s">
        <v>0</v>
      </c>
      <c r="F10" s="5">
        <v>21</v>
      </c>
      <c r="G10" s="15">
        <f>F10/B10</f>
        <v>0.12138728323699421</v>
      </c>
    </row>
    <row r="11" spans="1:8" ht="19" x14ac:dyDescent="0.25">
      <c r="A11" s="6" t="s">
        <v>2</v>
      </c>
      <c r="B11" s="5">
        <v>48</v>
      </c>
      <c r="C11" s="51" t="s">
        <v>54</v>
      </c>
      <c r="D11" s="5">
        <v>4</v>
      </c>
      <c r="E11" s="52" t="s">
        <v>2</v>
      </c>
      <c r="F11" s="5">
        <v>3</v>
      </c>
      <c r="G11" s="15">
        <f t="shared" ref="G11:G15" si="1">F11/B11</f>
        <v>6.25E-2</v>
      </c>
    </row>
    <row r="12" spans="1:8" ht="19" x14ac:dyDescent="0.25">
      <c r="A12" s="6" t="s">
        <v>97</v>
      </c>
      <c r="B12" s="5">
        <v>29</v>
      </c>
      <c r="C12" s="51" t="s">
        <v>54</v>
      </c>
      <c r="D12" s="5">
        <v>1</v>
      </c>
      <c r="E12" s="52" t="s">
        <v>98</v>
      </c>
      <c r="F12" s="5">
        <v>1</v>
      </c>
      <c r="G12" s="15">
        <f t="shared" si="1"/>
        <v>3.4482758620689655E-2</v>
      </c>
    </row>
    <row r="13" spans="1:8" ht="19" x14ac:dyDescent="0.25">
      <c r="A13" s="6" t="s">
        <v>47</v>
      </c>
      <c r="B13" s="5">
        <v>10</v>
      </c>
      <c r="C13" s="51" t="s">
        <v>54</v>
      </c>
      <c r="D13" s="5">
        <v>0</v>
      </c>
      <c r="E13" s="52" t="s">
        <v>47</v>
      </c>
      <c r="F13" s="5">
        <v>0</v>
      </c>
      <c r="G13" s="15">
        <f t="shared" si="1"/>
        <v>0</v>
      </c>
    </row>
    <row r="14" spans="1:8" ht="19" x14ac:dyDescent="0.25">
      <c r="A14" s="6" t="s">
        <v>1</v>
      </c>
      <c r="B14" s="5">
        <v>21</v>
      </c>
      <c r="C14" s="51" t="s">
        <v>54</v>
      </c>
      <c r="D14" s="5">
        <v>6</v>
      </c>
      <c r="E14" s="52" t="s">
        <v>1</v>
      </c>
      <c r="F14" s="5">
        <v>6</v>
      </c>
      <c r="G14" s="15">
        <f t="shared" si="1"/>
        <v>0.2857142857142857</v>
      </c>
    </row>
    <row r="15" spans="1:8" ht="19" x14ac:dyDescent="0.25">
      <c r="A15" s="5"/>
      <c r="B15" s="5">
        <f>SUM(B10:B14)</f>
        <v>281</v>
      </c>
      <c r="C15" s="5"/>
      <c r="D15" s="5">
        <f>SUM(D10:D14)</f>
        <v>22</v>
      </c>
      <c r="E15" s="5"/>
      <c r="F15" s="5">
        <f>SUM(F10:F14)</f>
        <v>31</v>
      </c>
      <c r="G15" s="15">
        <f t="shared" si="1"/>
        <v>0.1103202846975089</v>
      </c>
    </row>
    <row r="17" spans="1:8" ht="19" x14ac:dyDescent="0.25">
      <c r="A17" s="8" t="s">
        <v>56</v>
      </c>
      <c r="B17" s="8" t="s">
        <v>49</v>
      </c>
      <c r="C17" s="8" t="s">
        <v>55</v>
      </c>
      <c r="D17" s="8" t="s">
        <v>48</v>
      </c>
      <c r="E17" s="8" t="s">
        <v>52</v>
      </c>
      <c r="F17" s="7"/>
      <c r="G17" s="8" t="s">
        <v>122</v>
      </c>
      <c r="H17" s="57" t="s">
        <v>99</v>
      </c>
    </row>
    <row r="18" spans="1:8" ht="19" x14ac:dyDescent="0.25">
      <c r="A18" s="6" t="s">
        <v>0</v>
      </c>
      <c r="B18" s="5">
        <v>456</v>
      </c>
      <c r="C18" s="16" t="s">
        <v>54</v>
      </c>
      <c r="D18" s="5">
        <v>56</v>
      </c>
      <c r="E18" s="6" t="s">
        <v>0</v>
      </c>
      <c r="F18" s="5">
        <v>54</v>
      </c>
      <c r="G18" s="15">
        <f>F18/B18</f>
        <v>0.11842105263157894</v>
      </c>
    </row>
    <row r="19" spans="1:8" ht="19" x14ac:dyDescent="0.25">
      <c r="A19" s="6" t="s">
        <v>2</v>
      </c>
      <c r="B19" s="5">
        <v>125</v>
      </c>
      <c r="C19" s="16" t="s">
        <v>54</v>
      </c>
      <c r="D19" s="5">
        <v>9</v>
      </c>
      <c r="E19" s="6" t="s">
        <v>51</v>
      </c>
      <c r="F19" s="5">
        <v>10</v>
      </c>
      <c r="G19" s="15">
        <f t="shared" ref="G19:G24" si="2">F19/B19</f>
        <v>0.08</v>
      </c>
    </row>
    <row r="20" spans="1:8" ht="19" x14ac:dyDescent="0.25">
      <c r="A20" s="6" t="s">
        <v>47</v>
      </c>
      <c r="B20" s="5">
        <v>61</v>
      </c>
      <c r="C20" s="16" t="s">
        <v>54</v>
      </c>
      <c r="D20" s="5">
        <v>5</v>
      </c>
      <c r="E20" s="6" t="s">
        <v>47</v>
      </c>
      <c r="F20" s="5">
        <v>5</v>
      </c>
      <c r="G20" s="15">
        <f t="shared" si="2"/>
        <v>8.1967213114754092E-2</v>
      </c>
    </row>
    <row r="21" spans="1:8" ht="19" x14ac:dyDescent="0.25">
      <c r="A21" s="6" t="s">
        <v>1</v>
      </c>
      <c r="B21" s="5">
        <v>140</v>
      </c>
      <c r="C21" s="16" t="s">
        <v>54</v>
      </c>
      <c r="D21" s="5">
        <v>27</v>
      </c>
      <c r="E21" s="6" t="s">
        <v>1</v>
      </c>
      <c r="F21" s="5">
        <v>26</v>
      </c>
      <c r="G21" s="15">
        <f t="shared" si="2"/>
        <v>0.18571428571428572</v>
      </c>
    </row>
    <row r="22" spans="1:8" ht="19" x14ac:dyDescent="0.25">
      <c r="A22" s="5"/>
      <c r="B22" s="5">
        <f>SUM(B18:B21)</f>
        <v>782</v>
      </c>
      <c r="C22" s="5"/>
      <c r="D22" s="5">
        <f>SUM(D18:D21)</f>
        <v>97</v>
      </c>
      <c r="E22" s="5"/>
      <c r="F22" s="5">
        <f>SUM(F18:F21)</f>
        <v>95</v>
      </c>
      <c r="G22" s="15">
        <f t="shared" si="2"/>
        <v>0.12148337595907928</v>
      </c>
    </row>
    <row r="24" spans="1:8" ht="19" x14ac:dyDescent="0.25">
      <c r="A24" s="48" t="s">
        <v>123</v>
      </c>
      <c r="B24" s="48">
        <f>B22+B15+B7</f>
        <v>1467</v>
      </c>
      <c r="C24" s="48"/>
      <c r="D24" s="48"/>
      <c r="E24" s="48"/>
      <c r="F24" s="48">
        <f>F22+F15+F7</f>
        <v>153</v>
      </c>
      <c r="G24" s="59">
        <f t="shared" si="2"/>
        <v>0.10429447852760736</v>
      </c>
    </row>
    <row r="26" spans="1:8" ht="19" x14ac:dyDescent="0.25">
      <c r="A26" s="58" t="s">
        <v>0</v>
      </c>
      <c r="B26" s="5">
        <f>B2+B10+B18</f>
        <v>800</v>
      </c>
      <c r="C26" s="5"/>
      <c r="D26" s="5"/>
      <c r="E26" s="5"/>
      <c r="F26" s="5">
        <f>F2+F10+F18</f>
        <v>86</v>
      </c>
      <c r="G26" s="15">
        <f>F26/B26</f>
        <v>0.1075</v>
      </c>
    </row>
    <row r="27" spans="1:8" ht="19" x14ac:dyDescent="0.25">
      <c r="A27" s="58" t="s">
        <v>2</v>
      </c>
      <c r="B27" s="5">
        <f>+B19+B11+B3</f>
        <v>264</v>
      </c>
      <c r="C27" s="5"/>
      <c r="D27" s="5"/>
      <c r="E27" s="5"/>
      <c r="F27" s="5">
        <f>+F19+F11+F3</f>
        <v>17</v>
      </c>
      <c r="G27" s="15">
        <f t="shared" ref="G27:G29" si="3">F27/B27</f>
        <v>6.4393939393939392E-2</v>
      </c>
    </row>
    <row r="28" spans="1:8" ht="19" x14ac:dyDescent="0.25">
      <c r="A28" s="58" t="s">
        <v>47</v>
      </c>
      <c r="B28" s="5">
        <f>B20+B13+B5</f>
        <v>92</v>
      </c>
      <c r="C28" s="5"/>
      <c r="D28" s="5"/>
      <c r="E28" s="5"/>
      <c r="F28" s="5">
        <f>F20+F13+F5</f>
        <v>9</v>
      </c>
      <c r="G28" s="15">
        <f t="shared" si="3"/>
        <v>9.7826086956521743E-2</v>
      </c>
    </row>
    <row r="29" spans="1:8" ht="19" x14ac:dyDescent="0.25">
      <c r="A29" s="58" t="s">
        <v>1</v>
      </c>
      <c r="B29" s="5">
        <f>B21+B14+B6</f>
        <v>199</v>
      </c>
      <c r="C29" s="5"/>
      <c r="D29" s="5"/>
      <c r="E29" s="5"/>
      <c r="F29" s="5">
        <f>F21+F14+F6</f>
        <v>36</v>
      </c>
      <c r="G29" s="15">
        <f t="shared" si="3"/>
        <v>0.18090452261306533</v>
      </c>
    </row>
  </sheetData>
  <hyperlinks>
    <hyperlink ref="C10" r:id="rId1" xr:uid="{0E6538E3-FEB0-5948-BC23-9AB4A795210B}"/>
    <hyperlink ref="A10" r:id="rId2" xr:uid="{8F4BEB4A-55BC-1343-B088-47DD5BFB93C2}"/>
    <hyperlink ref="A11" r:id="rId3" xr:uid="{65740D3E-7C22-F64C-ADD7-C4DA397926D7}"/>
    <hyperlink ref="C11" r:id="rId4" xr:uid="{C57914D7-3D0F-6948-BB73-2A56727AFAC0}"/>
    <hyperlink ref="A12" r:id="rId5" xr:uid="{DDD312D7-84F8-AC40-A53C-06AC61E64388}"/>
    <hyperlink ref="C12" r:id="rId6" xr:uid="{FC28AB3A-0CC6-0746-B51E-293CF4CEDDD0}"/>
    <hyperlink ref="A13" r:id="rId7" xr:uid="{5ACF81DB-E624-924C-8C98-74163B728A4F}"/>
    <hyperlink ref="C13" r:id="rId8" xr:uid="{8F3EAB43-734E-1D49-AA70-455030AD7886}"/>
    <hyperlink ref="A14" r:id="rId9" xr:uid="{CE29EB0F-40AB-AD41-AF89-875605F17E52}"/>
    <hyperlink ref="C14" r:id="rId10" xr:uid="{6BB140CE-1500-6D47-A145-B7CFE05CC6AC}"/>
    <hyperlink ref="E10" r:id="rId11" xr:uid="{5CDF2FF4-DABE-9149-BC58-6B22521F2187}"/>
    <hyperlink ref="E11" r:id="rId12" xr:uid="{C80F2990-1606-6343-9619-B38C581C3225}"/>
    <hyperlink ref="E12" r:id="rId13" xr:uid="{EE37C999-6BC6-6C4E-A03C-45733CA5650C}"/>
    <hyperlink ref="E13" r:id="rId14" xr:uid="{2A426803-F726-CF43-B64B-28E5CB2A143B}"/>
    <hyperlink ref="E14" r:id="rId15" xr:uid="{CCCE9C29-A867-1143-9D93-4F4753F1B86E}"/>
    <hyperlink ref="A2" r:id="rId16" xr:uid="{9452EBCC-151A-BC4F-A7F2-259828223D20}"/>
    <hyperlink ref="C2" r:id="rId17" xr:uid="{B35A449A-1A8D-C343-86E6-EB7547D7B744}"/>
    <hyperlink ref="A3" r:id="rId18" xr:uid="{1CDF44EE-51D8-1441-A436-56D07768F839}"/>
    <hyperlink ref="C3" r:id="rId19" xr:uid="{98949D91-664A-5047-9F1A-D5B6367A344E}"/>
    <hyperlink ref="C5" r:id="rId20" xr:uid="{00B4CD4C-3888-4744-9BB7-F5587B25E715}"/>
    <hyperlink ref="A5" r:id="rId21" xr:uid="{6188C551-9AF5-0E4C-8D98-E70443A3A2F0}"/>
    <hyperlink ref="A6" r:id="rId22" xr:uid="{4729DBD6-670B-7043-B1A3-27F23AD6CCC2}"/>
    <hyperlink ref="C6" r:id="rId23" xr:uid="{CD86E435-9D01-4B49-9E85-3EEE11916BFC}"/>
    <hyperlink ref="E2" r:id="rId24" xr:uid="{4D895C96-039D-8A45-B738-8F592414561D}"/>
    <hyperlink ref="E3" r:id="rId25" display="Grenoble Alpes" xr:uid="{D45731BE-7DFA-CD42-966E-01196D7C9940}"/>
    <hyperlink ref="E5" r:id="rId26" xr:uid="{007CBA38-21F2-9846-8D9C-6A091A58B6C4}"/>
    <hyperlink ref="E6" r:id="rId27" xr:uid="{12065D89-A797-5643-AC96-D63CC0D5A323}"/>
    <hyperlink ref="A4" r:id="rId28" xr:uid="{428E250A-8B98-BC4A-96AC-7818EDB59E77}"/>
    <hyperlink ref="C4" r:id="rId29" xr:uid="{E9855135-7CB5-4946-B05A-EE70A86F9AA8}"/>
    <hyperlink ref="E4" r:id="rId30" xr:uid="{9BE27630-A11F-7540-82CA-0BE04E9FC8AB}"/>
    <hyperlink ref="A18" r:id="rId31" xr:uid="{D7D82DEF-84FE-3449-9B5A-19035B566262}"/>
    <hyperlink ref="A19" r:id="rId32" xr:uid="{5DCA3523-7A70-4A44-A7A6-C804CEA82F02}"/>
    <hyperlink ref="A20" r:id="rId33" xr:uid="{97DB66A6-023D-B441-8FF0-C9B0ACFFF405}"/>
    <hyperlink ref="A21" r:id="rId34" xr:uid="{7B26174C-687A-D64E-AC42-E6475289DCD2}"/>
    <hyperlink ref="E18" r:id="rId35" xr:uid="{6288C4B7-66E0-E546-92CC-F65E7FAE57CA}"/>
    <hyperlink ref="E19" r:id="rId36" xr:uid="{973F5DE4-136E-8841-9FC4-062CAFB382CE}"/>
    <hyperlink ref="E20" r:id="rId37" xr:uid="{A54FB479-DDCC-FC48-8071-E1F8AAB463A5}"/>
    <hyperlink ref="E21" r:id="rId38" xr:uid="{2FE94B9F-4814-854C-BC8A-A417CA80278F}"/>
    <hyperlink ref="C18" r:id="rId39" xr:uid="{4BE5137C-387A-2845-BD3B-8153E0CD0B97}"/>
    <hyperlink ref="C19" r:id="rId40" xr:uid="{FA56BC89-FF50-4C40-BD8C-2D62BC2E9CCF}"/>
    <hyperlink ref="C20" r:id="rId41" xr:uid="{550C4F35-E26D-3F4F-B0B5-C5B108859CDF}"/>
    <hyperlink ref="C21" r:id="rId42" xr:uid="{118D259D-EB32-014F-9657-453FEFC995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</vt:lpstr>
      <vt:lpstr>1001 à 5000</vt:lpstr>
      <vt:lpstr>501 à 1000</vt:lpstr>
      <vt:lpstr>201 à 500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2026-03-24T06:04:17Z</dcterms:created>
  <dcterms:modified xsi:type="dcterms:W3CDTF">2026-03-25T14:45:08Z</dcterms:modified>
</cp:coreProperties>
</file>